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320" windowHeight="9720" activeTab="1"/>
  </bookViews>
  <sheets>
    <sheet name="цены ВС" sheetId="1" r:id="rId1"/>
    <sheet name="цены ВО" sheetId="2" r:id="rId2"/>
    <sheet name="ВС осн. показатели" sheetId="3" r:id="rId3"/>
    <sheet name="ВО осн. показатели" sheetId="4" r:id="rId4"/>
  </sheets>
  <externalReferences>
    <externalReference r:id="rId7"/>
    <externalReference r:id="rId8"/>
    <externalReference r:id="rId9"/>
    <externalReference r:id="rId10"/>
  </externalReferences>
  <definedNames>
    <definedName name="fil">'[2]Титульный'!$F$15</definedName>
    <definedName name="god">'[2]Титульный'!$F$9</definedName>
    <definedName name="inn">'[2]Титульный'!$F$17</definedName>
    <definedName name="kind_of_activity">'[1]TEHSHEET'!$B$19:$B$21</definedName>
    <definedName name="kpp">'[2]Титульный'!$F$18</definedName>
    <definedName name="logical">'[2]TEHSHEET'!$B$3:$B$4</definedName>
    <definedName name="mo">'[2]Титульный'!$G$23</definedName>
    <definedName name="MR_LIST">'[2]REESTR'!$D$2:$D$30</definedName>
    <definedName name="oktmo">'[2]Титульный'!$G$24</definedName>
    <definedName name="org">'[2]Титульный'!$F$13</definedName>
    <definedName name="p1_rst_1">'[3]Лист2'!$A$1</definedName>
    <definedName name="prd2_range">'[2]TEHSHEET'!$F$3:$F$6</definedName>
    <definedName name="region_name">'[2]Титульный'!$E$7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'[2]TEHSHEET'!$D$3:$D$16</definedName>
    <definedName name="_xlnm.Print_Area" localSheetId="3">'ВО осн. показатели'!$A$1:$D$38</definedName>
    <definedName name="_xlnm.Print_Area" localSheetId="2">'ВС осн. показатели'!$A$1:$G$56</definedName>
    <definedName name="_xlnm.Print_Area" localSheetId="1">'цены ВО'!$A$1:$J$35</definedName>
  </definedNames>
  <calcPr fullCalcOnLoad="1"/>
</workbook>
</file>

<file path=xl/sharedStrings.xml><?xml version="1.0" encoding="utf-8"?>
<sst xmlns="http://schemas.openxmlformats.org/spreadsheetml/2006/main" count="376" uniqueCount="153">
  <si>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</si>
  <si>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</si>
  <si>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</si>
  <si>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</si>
  <si>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</si>
  <si>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</si>
  <si>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</si>
  <si>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Реквизиты постановления, которым утвержден тариф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</si>
  <si>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</si>
  <si>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</si>
  <si>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Примечание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</si>
  <si>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</si>
  <si>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</si>
  <si>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</si>
  <si>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</si>
  <si>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</si>
  <si>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Региональная энергетическая комиссия Вологодской области</t>
  </si>
  <si>
    <t>«Вологодские новости» № 48 от 07.12.2011г.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</si>
  <si>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</si>
  <si>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</si>
  <si>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</si>
  <si>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</si>
  <si>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</si>
  <si>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</si>
  <si>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</si>
  <si>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</si>
  <si>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</si>
  <si>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</si>
  <si>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</si>
  <si>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</si>
  <si>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</si>
  <si>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</si>
  <si>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</si>
  <si>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</si>
  <si>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</si>
  <si>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</si>
  <si>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с учетом НДС</t>
  </si>
  <si>
    <t>без НДС</t>
  </si>
  <si>
    <t>Утвержденные тарифы на водоотведение, в том числе:</t>
  </si>
  <si>
    <t>ставка платы за водоотведение</t>
  </si>
  <si>
    <t>ставка платы за содержание системы водоотведения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</si>
  <si>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</si>
  <si>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</si>
  <si>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</si>
  <si>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</si>
  <si>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</si>
  <si>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</si>
  <si>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</si>
  <si>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</si>
  <si>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x</t>
  </si>
  <si>
    <t>Оказание услуг в сфере водоотведения и очистки сточных вод</t>
  </si>
  <si>
    <t>тыс.руб.</t>
  </si>
  <si>
    <t>3.1</t>
  </si>
  <si>
    <t>расходы на оплату услуг по перекачке и очистке сточных вод другими организациями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</si>
  <si>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</si>
  <si>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</si>
  <si>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</si>
  <si>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объем приобретенной электрической энергии</t>
  </si>
  <si>
    <t>тыс. кВт*ч</t>
  </si>
  <si>
    <t>3.3</t>
  </si>
  <si>
    <t>3.4</t>
  </si>
  <si>
    <t>расходы на оплату труда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</si>
  <si>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</si>
  <si>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</si>
  <si>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</si>
  <si>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</si>
  <si>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</si>
  <si>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</si>
  <si>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</si>
  <si>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</si>
  <si>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</si>
  <si>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</si>
  <si>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</si>
  <si>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</si>
  <si>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</si>
  <si>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</si>
  <si>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</si>
  <si>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</si>
  <si>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3.10.1</t>
  </si>
  <si>
    <t>капитальный ремонт основных средств</t>
  </si>
  <si>
    <t>чел</t>
  </si>
  <si>
    <t>3.11</t>
  </si>
  <si>
    <t>6</t>
  </si>
  <si>
    <t>7</t>
  </si>
  <si>
    <t>тыс.куб.м</t>
  </si>
  <si>
    <t>8</t>
  </si>
  <si>
    <t>9</t>
  </si>
  <si>
    <t>10</t>
  </si>
  <si>
    <t>км</t>
  </si>
  <si>
    <t>11</t>
  </si>
  <si>
    <t>12</t>
  </si>
  <si>
    <t>ед.</t>
  </si>
  <si>
    <t>13</t>
  </si>
  <si>
    <t>14</t>
  </si>
  <si>
    <t>15</t>
  </si>
  <si>
    <t>тыс.кВт*ч</t>
  </si>
  <si>
    <t>чел.</t>
  </si>
  <si>
    <t>по приборам учета</t>
  </si>
  <si>
    <t>по нормативам потребления</t>
  </si>
  <si>
    <t>%</t>
  </si>
  <si>
    <t>16</t>
  </si>
  <si>
    <t>кВт·ч/куб.м</t>
  </si>
  <si>
    <t>Расход воды на коммунально-бытовые нужды ОКК:</t>
  </si>
  <si>
    <t>питьевого качества в т.ч.:</t>
  </si>
  <si>
    <t>на очистные сооружения</t>
  </si>
  <si>
    <t>прочие</t>
  </si>
  <si>
    <t>Оказание услуг в сфере холодного водоснабжения</t>
  </si>
  <si>
    <t>расходы на реагенты</t>
  </si>
  <si>
    <t>расходы на покупную воду</t>
  </si>
  <si>
    <t>расходы на оплату труда основного производственного персонала</t>
  </si>
  <si>
    <t>ремонт и техническое обслуживание основных средств, в том числе:</t>
  </si>
  <si>
    <t xml:space="preserve">общепроизводственные (цеховые) расходы, в т.ч. </t>
  </si>
  <si>
    <t>ремонт и техническое обслуживание основных средств, в т. ч.:</t>
  </si>
  <si>
    <t>прочие расходы</t>
  </si>
  <si>
    <t>Поднято воды</t>
  </si>
  <si>
    <t>Получено воды со стороны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</si>
  <si>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</si>
  <si>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</si>
  <si>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</si>
  <si>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9.1</t>
  </si>
  <si>
    <t>9.2</t>
  </si>
  <si>
    <t>Среднесписочная численность основного производственного персонала (человек)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</si>
  <si>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</si>
  <si>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</si>
  <si>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</si>
  <si>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Удельный расход электроэнергии на подачу воды в сеть</t>
  </si>
  <si>
    <t>16.1</t>
  </si>
  <si>
    <t>16.2</t>
  </si>
  <si>
    <t>16.2.1</t>
  </si>
  <si>
    <t>16.2.2</t>
  </si>
  <si>
    <t>Вид регулируемой деятельности</t>
  </si>
  <si>
    <t>Выручка от регулируемой деятельности</t>
  </si>
  <si>
    <t>Себестоимость оказываемых услуг по регулируемому виду деятельности, в том числе: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</si>
  <si>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</si>
  <si>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</si>
  <si>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расход воды на технологические нужды предприятия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</si>
  <si>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</si>
  <si>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</si>
  <si>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</si>
  <si>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</si>
  <si>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</si>
  <si>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</si>
  <si>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Протяженность канализационных сетей (в однотрубном исчислении)</t>
  </si>
  <si>
    <t>Заместитель финансового директора</t>
  </si>
  <si>
    <t>Начальник ОБиП</t>
  </si>
  <si>
    <t>Н.В.Бахвалова</t>
  </si>
  <si>
    <t>Е.А.Богданова</t>
  </si>
  <si>
    <t>2013 год</t>
  </si>
  <si>
    <t>Приказ №1177 от 29.11.2012</t>
  </si>
  <si>
    <t>Приказ №1178 от 29.11.2012</t>
  </si>
  <si>
    <t>без НДС, в т.ч. тарифы на услугу по очистке сточных вод: с 01.01.2013 - 5,18 руб./куб. м, с 01.07.2013 - 6,46руб./куб. м.</t>
  </si>
  <si>
    <t>Средства недополученные в предыдущем периоде регулирования</t>
  </si>
  <si>
    <t>газета "Вологодские новости" выпуск №4 от 30.01.2013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</si>
</sst>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?_р_._-;_-@_-"/>
    <numFmt numFmtId="166" formatCode="#,##0.0"/>
    <numFmt numFmtId="167" formatCode="#,##0.000"/>
    <numFmt numFmtId="168" formatCode="#,##0.0000"/>
    <numFmt numFmtId="169" formatCode="0.0000"/>
    <numFmt numFmtId="170" formatCode="#\."/>
    <numFmt numFmtId="171" formatCode="#.##0\.00"/>
    <numFmt numFmtId="172" formatCode="#\.00"/>
    <numFmt numFmtId="173" formatCode="\$#\.00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_-* #,##0.00[$€-1]_-;\-* #,##0.00[$€-1]_-;_-* &quot;-&quot;??[$€-1]_-"/>
    <numFmt numFmtId="179" formatCode="0.0"/>
    <numFmt numFmtId="180" formatCode="General_)"/>
    <numFmt numFmtId="181" formatCode="%#\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u val="single"/>
      <sz val="11"/>
      <color indexed="2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0" fontId="25" fillId="0" borderId="1">
      <alignment/>
      <protection locked="0"/>
    </xf>
    <xf numFmtId="171" fontId="25" fillId="0" borderId="0">
      <alignment/>
      <protection locked="0"/>
    </xf>
    <xf numFmtId="172" fontId="25" fillId="0" borderId="0">
      <alignment/>
      <protection locked="0"/>
    </xf>
    <xf numFmtId="171" fontId="25" fillId="0" borderId="0">
      <alignment/>
      <protection locked="0"/>
    </xf>
    <xf numFmtId="172" fontId="25" fillId="0" borderId="0">
      <alignment/>
      <protection locked="0"/>
    </xf>
    <xf numFmtId="173" fontId="25" fillId="0" borderId="0">
      <alignment/>
      <protection locked="0"/>
    </xf>
    <xf numFmtId="170" fontId="26" fillId="0" borderId="0">
      <alignment/>
      <protection locked="0"/>
    </xf>
    <xf numFmtId="170" fontId="26" fillId="0" borderId="0">
      <alignment/>
      <protection locked="0"/>
    </xf>
    <xf numFmtId="170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12" fillId="3" borderId="0" applyNumberFormat="0" applyBorder="0" applyAlignment="0" applyProtection="0"/>
    <xf numFmtId="0" fontId="16" fillId="38" borderId="2" applyNumberFormat="0" applyAlignment="0" applyProtection="0"/>
    <xf numFmtId="0" fontId="18" fillId="39" borderId="3" applyNumberFormat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9" fontId="30" fillId="0" borderId="0" applyFill="0" applyBorder="0" applyAlignment="0" applyProtection="0"/>
    <xf numFmtId="179" fontId="31" fillId="0" borderId="0" applyFill="0" applyBorder="0" applyAlignment="0" applyProtection="0"/>
    <xf numFmtId="179" fontId="32" fillId="0" borderId="0" applyFill="0" applyBorder="0" applyAlignment="0" applyProtection="0"/>
    <xf numFmtId="179" fontId="33" fillId="0" borderId="0" applyFill="0" applyBorder="0" applyAlignment="0" applyProtection="0"/>
    <xf numFmtId="179" fontId="34" fillId="0" borderId="0" applyFill="0" applyBorder="0" applyAlignment="0" applyProtection="0"/>
    <xf numFmtId="179" fontId="35" fillId="0" borderId="0" applyFill="0" applyBorder="0" applyAlignment="0" applyProtection="0"/>
    <xf numFmtId="179" fontId="36" fillId="0" borderId="0" applyFill="0" applyBorder="0" applyAlignment="0" applyProtection="0"/>
    <xf numFmtId="0" fontId="11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7" fillId="0" borderId="7" applyNumberFormat="0" applyFill="0" applyAlignment="0" applyProtection="0"/>
    <xf numFmtId="0" fontId="13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2" fillId="41" borderId="8" applyNumberFormat="0" applyFont="0" applyAlignment="0" applyProtection="0"/>
    <xf numFmtId="0" fontId="15" fillId="38" borderId="9" applyNumberFormat="0" applyAlignment="0" applyProtection="0"/>
    <xf numFmtId="0" fontId="39" fillId="0" borderId="0" applyNumberFormat="0">
      <alignment horizontal="left"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180" fontId="23" fillId="0" borderId="11">
      <alignment/>
      <protection locked="0"/>
    </xf>
    <xf numFmtId="0" fontId="51" fillId="48" borderId="12" applyNumberFormat="0" applyAlignment="0" applyProtection="0"/>
    <xf numFmtId="0" fontId="52" fillId="49" borderId="13" applyNumberFormat="0" applyAlignment="0" applyProtection="0"/>
    <xf numFmtId="0" fontId="53" fillId="49" borderId="12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7" applyBorder="0">
      <alignment horizontal="center" vertical="center" wrapText="1"/>
      <protection/>
    </xf>
    <xf numFmtId="180" fontId="43" fillId="6" borderId="11">
      <alignment/>
      <protection/>
    </xf>
    <xf numFmtId="4" fontId="2" fillId="40" borderId="18" applyBorder="0">
      <alignment horizontal="right"/>
      <protection/>
    </xf>
    <xf numFmtId="0" fontId="57" fillId="0" borderId="19" applyNumberFormat="0" applyFill="0" applyAlignment="0" applyProtection="0"/>
    <xf numFmtId="0" fontId="37" fillId="0" borderId="1" applyNumberFormat="0" applyFill="0" applyAlignment="0" applyProtection="0"/>
    <xf numFmtId="0" fontId="58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67" fontId="45" fillId="4" borderId="18">
      <alignment wrapText="1"/>
      <protection/>
    </xf>
    <xf numFmtId="0" fontId="59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179" fontId="46" fillId="40" borderId="21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7" fillId="41" borderId="8" applyNumberFormat="0" applyFont="0" applyAlignment="0" applyProtection="0"/>
    <xf numFmtId="0" fontId="27" fillId="41" borderId="8" applyNumberFormat="0" applyFont="0" applyAlignment="0" applyProtection="0"/>
    <xf numFmtId="0" fontId="27" fillId="41" borderId="8" applyNumberFormat="0" applyFont="0" applyAlignment="0" applyProtection="0"/>
    <xf numFmtId="0" fontId="27" fillId="4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23" applyNumberFormat="0" applyFill="0" applyAlignment="0" applyProtection="0"/>
    <xf numFmtId="0" fontId="24" fillId="0" borderId="0">
      <alignment/>
      <protection/>
    </xf>
    <xf numFmtId="179" fontId="37" fillId="0" borderId="0" applyFill="0" applyBorder="0" applyAlignment="0" applyProtection="0"/>
    <xf numFmtId="0" fontId="65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7" borderId="24" applyBorder="0">
      <alignment horizontal="right"/>
      <protection/>
    </xf>
    <xf numFmtId="4" fontId="2" fillId="4" borderId="18" applyFont="0" applyBorder="0">
      <alignment horizontal="right"/>
      <protection/>
    </xf>
    <xf numFmtId="0" fontId="66" fillId="54" borderId="0" applyNumberFormat="0" applyBorder="0" applyAlignment="0" applyProtection="0"/>
    <xf numFmtId="181" fontId="25" fillId="0" borderId="0">
      <alignment/>
      <protection locked="0"/>
    </xf>
  </cellStyleXfs>
  <cellXfs count="15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3" fillId="55" borderId="0" xfId="0" applyNumberFormat="1" applyFont="1" applyFill="1" applyBorder="1" applyAlignment="1" applyProtection="1">
      <alignment horizontal="center" wrapText="1"/>
      <protection/>
    </xf>
    <xf numFmtId="0" fontId="3" fillId="55" borderId="0" xfId="0" applyFont="1" applyFill="1" applyBorder="1" applyAlignment="1" applyProtection="1">
      <alignment horizontal="center" wrapText="1"/>
      <protection/>
    </xf>
    <xf numFmtId="0" fontId="3" fillId="55" borderId="21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55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49" fontId="3" fillId="55" borderId="25" xfId="0" applyNumberFormat="1" applyFont="1" applyFill="1" applyBorder="1" applyAlignment="1" applyProtection="1">
      <alignment horizontal="center" vertical="center" wrapText="1"/>
      <protection/>
    </xf>
    <xf numFmtId="0" fontId="3" fillId="55" borderId="26" xfId="0" applyFont="1" applyFill="1" applyBorder="1" applyAlignment="1" applyProtection="1">
      <alignment horizontal="center" vertical="center" wrapText="1"/>
      <protection/>
    </xf>
    <xf numFmtId="0" fontId="3" fillId="55" borderId="27" xfId="0" applyFont="1" applyFill="1" applyBorder="1" applyAlignment="1" applyProtection="1">
      <alignment horizontal="center" vertical="center" wrapText="1"/>
      <protection/>
    </xf>
    <xf numFmtId="0" fontId="3" fillId="55" borderId="28" xfId="0" applyFont="1" applyFill="1" applyBorder="1" applyAlignment="1" applyProtection="1">
      <alignment horizontal="center" vertical="center" wrapText="1"/>
      <protection/>
    </xf>
    <xf numFmtId="49" fontId="6" fillId="55" borderId="25" xfId="0" applyNumberFormat="1" applyFont="1" applyFill="1" applyBorder="1" applyAlignment="1" applyProtection="1">
      <alignment horizontal="center" vertical="center" wrapText="1"/>
      <protection/>
    </xf>
    <xf numFmtId="0" fontId="6" fillId="55" borderId="26" xfId="0" applyFont="1" applyFill="1" applyBorder="1" applyAlignment="1" applyProtection="1">
      <alignment horizontal="center" vertical="center" wrapText="1"/>
      <protection/>
    </xf>
    <xf numFmtId="0" fontId="6" fillId="55" borderId="27" xfId="0" applyFont="1" applyFill="1" applyBorder="1" applyAlignment="1" applyProtection="1">
      <alignment horizontal="center" vertical="center" wrapText="1"/>
      <protection/>
    </xf>
    <xf numFmtId="0" fontId="6" fillId="55" borderId="2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4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49" fontId="2" fillId="0" borderId="32" xfId="0" applyNumberFormat="1" applyFont="1" applyFill="1" applyBorder="1" applyAlignment="1" applyProtection="1">
      <alignment vertical="center" wrapText="1"/>
      <protection/>
    </xf>
    <xf numFmtId="14" fontId="2" fillId="40" borderId="18" xfId="0" applyNumberFormat="1" applyFont="1" applyFill="1" applyBorder="1" applyAlignment="1" applyProtection="1">
      <alignment vertical="center" wrapText="1"/>
      <protection locked="0"/>
    </xf>
    <xf numFmtId="49" fontId="2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2" fillId="40" borderId="18" xfId="0" applyNumberFormat="1" applyFont="1" applyFill="1" applyBorder="1" applyAlignment="1" applyProtection="1">
      <alignment vertical="center" wrapText="1"/>
      <protection locked="0"/>
    </xf>
    <xf numFmtId="49" fontId="2" fillId="40" borderId="31" xfId="0" applyNumberFormat="1" applyFont="1" applyFill="1" applyBorder="1" applyAlignment="1" applyProtection="1">
      <alignment vertical="center" wrapText="1"/>
      <protection locked="0"/>
    </xf>
    <xf numFmtId="49" fontId="2" fillId="40" borderId="32" xfId="0" applyNumberFormat="1" applyFont="1" applyFill="1" applyBorder="1" applyAlignment="1" applyProtection="1">
      <alignment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 indent="2"/>
      <protection/>
    </xf>
    <xf numFmtId="0" fontId="2" fillId="0" borderId="29" xfId="0" applyFont="1" applyBorder="1" applyAlignment="1" applyProtection="1">
      <alignment horizontal="left" vertical="center" wrapText="1" indent="3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horizontal="left" vertical="center" wrapText="1" inden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top"/>
      <protection/>
    </xf>
    <xf numFmtId="49" fontId="2" fillId="55" borderId="35" xfId="0" applyNumberFormat="1" applyFont="1" applyFill="1" applyBorder="1" applyAlignment="1" applyProtection="1">
      <alignment horizontal="right" vertical="top"/>
      <protection/>
    </xf>
    <xf numFmtId="0" fontId="2" fillId="55" borderId="35" xfId="0" applyFont="1" applyFill="1" applyBorder="1" applyAlignment="1" applyProtection="1">
      <alignment wrapText="1"/>
      <protection/>
    </xf>
    <xf numFmtId="0" fontId="2" fillId="55" borderId="35" xfId="0" applyFont="1" applyFill="1" applyBorder="1" applyAlignment="1" applyProtection="1">
      <alignment/>
      <protection/>
    </xf>
    <xf numFmtId="0" fontId="2" fillId="55" borderId="29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49" fontId="3" fillId="55" borderId="17" xfId="0" applyNumberFormat="1" applyFont="1" applyFill="1" applyBorder="1" applyAlignment="1" applyProtection="1">
      <alignment horizontal="center" vertical="center" wrapText="1"/>
      <protection/>
    </xf>
    <xf numFmtId="0" fontId="3" fillId="55" borderId="36" xfId="0" applyFont="1" applyFill="1" applyBorder="1" applyAlignment="1" applyProtection="1">
      <alignment horizontal="center" vertical="center" wrapText="1"/>
      <protection/>
    </xf>
    <xf numFmtId="0" fontId="3" fillId="55" borderId="37" xfId="0" applyFont="1" applyFill="1" applyBorder="1" applyAlignment="1" applyProtection="1">
      <alignment horizontal="center" vertical="center" wrapText="1"/>
      <protection/>
    </xf>
    <xf numFmtId="0" fontId="3" fillId="55" borderId="3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165" fontId="2" fillId="4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40" borderId="18" xfId="0" applyNumberFormat="1" applyFont="1" applyFill="1" applyBorder="1" applyAlignment="1" applyProtection="1">
      <alignment vertical="center" wrapText="1"/>
      <protection locked="0"/>
    </xf>
    <xf numFmtId="0" fontId="3" fillId="55" borderId="25" xfId="0" applyFont="1" applyFill="1" applyBorder="1" applyAlignment="1" applyProtection="1">
      <alignment horizontal="center" vertical="center" wrapText="1"/>
      <protection/>
    </xf>
    <xf numFmtId="0" fontId="6" fillId="55" borderId="25" xfId="0" applyFont="1" applyFill="1" applyBorder="1" applyAlignment="1" applyProtection="1">
      <alignment horizontal="center" vertical="center" wrapText="1"/>
      <protection/>
    </xf>
    <xf numFmtId="49" fontId="2" fillId="55" borderId="24" xfId="0" applyNumberFormat="1" applyFont="1" applyFill="1" applyBorder="1" applyAlignment="1" applyProtection="1">
      <alignment horizontal="center" vertical="center"/>
      <protection/>
    </xf>
    <xf numFmtId="0" fontId="2" fillId="55" borderId="39" xfId="0" applyFont="1" applyFill="1" applyBorder="1" applyAlignment="1" applyProtection="1">
      <alignment horizontal="center" vertical="center" wrapText="1"/>
      <protection/>
    </xf>
    <xf numFmtId="0" fontId="2" fillId="0" borderId="21" xfId="151" applyFont="1" applyFill="1" applyBorder="1" applyAlignment="1" applyProtection="1">
      <alignment vertical="center" wrapText="1"/>
      <protection/>
    </xf>
    <xf numFmtId="49" fontId="2" fillId="55" borderId="40" xfId="0" applyNumberFormat="1" applyFont="1" applyFill="1" applyBorder="1" applyAlignment="1" applyProtection="1">
      <alignment horizontal="center" vertical="center"/>
      <protection/>
    </xf>
    <xf numFmtId="0" fontId="2" fillId="55" borderId="31" xfId="0" applyFont="1" applyFill="1" applyBorder="1" applyAlignment="1" applyProtection="1">
      <alignment horizontal="left" vertical="center" wrapText="1"/>
      <protection/>
    </xf>
    <xf numFmtId="0" fontId="2" fillId="55" borderId="31" xfId="0" applyFont="1" applyFill="1" applyBorder="1" applyAlignment="1" applyProtection="1">
      <alignment horizontal="center" vertical="center" wrapText="1"/>
      <protection/>
    </xf>
    <xf numFmtId="0" fontId="2" fillId="55" borderId="21" xfId="0" applyFont="1" applyFill="1" applyBorder="1" applyAlignment="1" applyProtection="1">
      <alignment/>
      <protection/>
    </xf>
    <xf numFmtId="0" fontId="2" fillId="55" borderId="31" xfId="0" applyFont="1" applyFill="1" applyBorder="1" applyAlignment="1" applyProtection="1">
      <alignment horizontal="left" vertical="center" wrapText="1" indent="1"/>
      <protection/>
    </xf>
    <xf numFmtId="49" fontId="2" fillId="55" borderId="30" xfId="0" applyNumberFormat="1" applyFont="1" applyFill="1" applyBorder="1" applyAlignment="1" applyProtection="1">
      <alignment horizontal="center" vertical="center"/>
      <protection/>
    </xf>
    <xf numFmtId="0" fontId="2" fillId="55" borderId="31" xfId="0" applyFont="1" applyFill="1" applyBorder="1" applyAlignment="1" applyProtection="1">
      <alignment horizontal="left" vertical="center" wrapText="1" indent="3"/>
      <protection/>
    </xf>
    <xf numFmtId="49" fontId="2" fillId="55" borderId="41" xfId="0" applyNumberFormat="1" applyFont="1" applyFill="1" applyBorder="1" applyAlignment="1" applyProtection="1">
      <alignment horizontal="center" vertical="center"/>
      <protection/>
    </xf>
    <xf numFmtId="0" fontId="6" fillId="55" borderId="33" xfId="0" applyFont="1" applyFill="1" applyBorder="1" applyAlignment="1" applyProtection="1">
      <alignment horizontal="center" vertical="center" wrapText="1"/>
      <protection/>
    </xf>
    <xf numFmtId="0" fontId="6" fillId="55" borderId="42" xfId="0" applyFont="1" applyFill="1" applyBorder="1" applyAlignment="1" applyProtection="1">
      <alignment horizontal="center" vertical="center" wrapText="1"/>
      <protection/>
    </xf>
    <xf numFmtId="0" fontId="6" fillId="55" borderId="4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55" borderId="31" xfId="0" applyFont="1" applyFill="1" applyBorder="1" applyAlignment="1" applyProtection="1">
      <alignment vertical="center" wrapText="1"/>
      <protection/>
    </xf>
    <xf numFmtId="0" fontId="2" fillId="55" borderId="44" xfId="0" applyFont="1" applyFill="1" applyBorder="1" applyAlignment="1" applyProtection="1">
      <alignment horizontal="center" vertical="center" wrapText="1"/>
      <protection/>
    </xf>
    <xf numFmtId="0" fontId="3" fillId="55" borderId="31" xfId="0" applyFont="1" applyFill="1" applyBorder="1" applyAlignment="1" applyProtection="1">
      <alignment horizontal="left" vertical="center" wrapText="1"/>
      <protection/>
    </xf>
    <xf numFmtId="0" fontId="2" fillId="56" borderId="31" xfId="0" applyFont="1" applyFill="1" applyBorder="1" applyAlignment="1" applyProtection="1">
      <alignment horizontal="left" vertical="center" wrapText="1" indent="1"/>
      <protection/>
    </xf>
    <xf numFmtId="0" fontId="2" fillId="56" borderId="31" xfId="0" applyFont="1" applyFill="1" applyBorder="1" applyAlignment="1" applyProtection="1">
      <alignment horizontal="left" vertical="center" wrapText="1"/>
      <protection/>
    </xf>
    <xf numFmtId="0" fontId="3" fillId="55" borderId="39" xfId="0" applyFont="1" applyFill="1" applyBorder="1" applyAlignment="1" applyProtection="1">
      <alignment horizontal="left" vertical="center" wrapText="1"/>
      <protection/>
    </xf>
    <xf numFmtId="0" fontId="2" fillId="55" borderId="31" xfId="0" applyFont="1" applyFill="1" applyBorder="1" applyAlignment="1" applyProtection="1">
      <alignment horizontal="left" vertical="center" wrapText="1" indent="5"/>
      <protection/>
    </xf>
    <xf numFmtId="0" fontId="2" fillId="56" borderId="31" xfId="0" applyFont="1" applyFill="1" applyBorder="1" applyAlignment="1" applyProtection="1">
      <alignment vertical="center" wrapText="1"/>
      <protection/>
    </xf>
    <xf numFmtId="0" fontId="2" fillId="56" borderId="44" xfId="0" applyFont="1" applyFill="1" applyBorder="1" applyAlignment="1" applyProtection="1">
      <alignment vertical="center" wrapText="1"/>
      <protection/>
    </xf>
    <xf numFmtId="0" fontId="2" fillId="55" borderId="44" xfId="0" applyFont="1" applyFill="1" applyBorder="1" applyAlignment="1" applyProtection="1">
      <alignment horizontal="left" vertical="center" wrapText="1" indent="5"/>
      <protection/>
    </xf>
    <xf numFmtId="4" fontId="2" fillId="0" borderId="0" xfId="0" applyNumberFormat="1" applyFont="1" applyAlignment="1" applyProtection="1">
      <alignment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164" fontId="2" fillId="0" borderId="46" xfId="0" applyNumberFormat="1" applyFont="1" applyFill="1" applyBorder="1" applyAlignment="1" applyProtection="1">
      <alignment vertical="center" wrapText="1"/>
      <protection/>
    </xf>
    <xf numFmtId="14" fontId="2" fillId="0" borderId="46" xfId="0" applyNumberFormat="1" applyFont="1" applyFill="1" applyBorder="1" applyAlignment="1" applyProtection="1">
      <alignment vertical="center" wrapText="1"/>
      <protection/>
    </xf>
    <xf numFmtId="49" fontId="2" fillId="0" borderId="46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49" fontId="2" fillId="0" borderId="47" xfId="0" applyNumberFormat="1" applyFont="1" applyFill="1" applyBorder="1" applyAlignment="1" applyProtection="1">
      <alignment vertical="center" wrapText="1"/>
      <protection/>
    </xf>
    <xf numFmtId="4" fontId="2" fillId="40" borderId="48" xfId="0" applyNumberFormat="1" applyFont="1" applyFill="1" applyBorder="1" applyAlignment="1" applyProtection="1">
      <alignment vertical="center" wrapText="1"/>
      <protection locked="0"/>
    </xf>
    <xf numFmtId="14" fontId="2" fillId="40" borderId="48" xfId="0" applyNumberFormat="1" applyFont="1" applyFill="1" applyBorder="1" applyAlignment="1" applyProtection="1">
      <alignment vertical="center" wrapText="1"/>
      <protection locked="0"/>
    </xf>
    <xf numFmtId="49" fontId="2" fillId="55" borderId="0" xfId="0" applyNumberFormat="1" applyFont="1" applyFill="1" applyBorder="1" applyAlignment="1" applyProtection="1">
      <alignment horizontal="right" vertical="top"/>
      <protection/>
    </xf>
    <xf numFmtId="0" fontId="2" fillId="55" borderId="0" xfId="0" applyFont="1" applyFill="1" applyBorder="1" applyAlignment="1" applyProtection="1">
      <alignment wrapText="1"/>
      <protection/>
    </xf>
    <xf numFmtId="0" fontId="2" fillId="55" borderId="0" xfId="0" applyFont="1" applyFill="1" applyBorder="1" applyAlignment="1" applyProtection="1">
      <alignment/>
      <protection/>
    </xf>
    <xf numFmtId="2" fontId="2" fillId="10" borderId="18" xfId="0" applyNumberFormat="1" applyFont="1" applyFill="1" applyBorder="1" applyAlignment="1" applyProtection="1">
      <alignment vertical="center" wrapText="1"/>
      <protection locked="0"/>
    </xf>
    <xf numFmtId="14" fontId="2" fillId="10" borderId="18" xfId="0" applyNumberFormat="1" applyFont="1" applyFill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left" vertical="center" wrapText="1" indent="2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10" borderId="49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" fillId="1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5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1" xfId="0" applyNumberFormat="1" applyFont="1" applyFill="1" applyBorder="1" applyAlignment="1" applyProtection="1">
      <alignment vertical="center" wrapText="1"/>
      <protection/>
    </xf>
    <xf numFmtId="166" fontId="3" fillId="10" borderId="52" xfId="0" applyNumberFormat="1" applyFont="1" applyFill="1" applyBorder="1" applyAlignment="1" applyProtection="1">
      <alignment horizontal="center" vertical="center"/>
      <protection locked="0"/>
    </xf>
    <xf numFmtId="0" fontId="3" fillId="10" borderId="47" xfId="151" applyFont="1" applyFill="1" applyBorder="1" applyAlignment="1" applyProtection="1">
      <alignment horizontal="center" vertical="center" wrapText="1"/>
      <protection locked="0"/>
    </xf>
    <xf numFmtId="166" fontId="3" fillId="10" borderId="32" xfId="0" applyNumberFormat="1" applyFont="1" applyFill="1" applyBorder="1" applyAlignment="1" applyProtection="1">
      <alignment horizontal="center" vertical="center"/>
      <protection locked="0"/>
    </xf>
    <xf numFmtId="166" fontId="2" fillId="10" borderId="52" xfId="0" applyNumberFormat="1" applyFont="1" applyFill="1" applyBorder="1" applyAlignment="1" applyProtection="1">
      <alignment horizontal="center" vertical="center"/>
      <protection locked="0"/>
    </xf>
    <xf numFmtId="166" fontId="2" fillId="10" borderId="32" xfId="0" applyNumberFormat="1" applyFont="1" applyFill="1" applyBorder="1" applyAlignment="1" applyProtection="1">
      <alignment horizontal="center" vertical="center"/>
      <protection locked="0"/>
    </xf>
    <xf numFmtId="166" fontId="67" fillId="10" borderId="32" xfId="0" applyNumberFormat="1" applyFont="1" applyFill="1" applyBorder="1" applyAlignment="1" applyProtection="1">
      <alignment horizontal="center" vertical="center"/>
      <protection locked="0"/>
    </xf>
    <xf numFmtId="166" fontId="2" fillId="10" borderId="32" xfId="0" applyNumberFormat="1" applyFont="1" applyFill="1" applyBorder="1" applyAlignment="1" applyProtection="1">
      <alignment horizontal="center" vertical="center"/>
      <protection/>
    </xf>
    <xf numFmtId="179" fontId="2" fillId="10" borderId="32" xfId="0" applyNumberFormat="1" applyFont="1" applyFill="1" applyBorder="1" applyAlignment="1" applyProtection="1">
      <alignment horizontal="center" vertical="center"/>
      <protection locked="0"/>
    </xf>
    <xf numFmtId="1" fontId="2" fillId="10" borderId="32" xfId="0" applyNumberFormat="1" applyFont="1" applyFill="1" applyBorder="1" applyAlignment="1" applyProtection="1">
      <alignment horizontal="center" vertical="center"/>
      <protection locked="0"/>
    </xf>
    <xf numFmtId="1" fontId="2" fillId="10" borderId="52" xfId="0" applyNumberFormat="1" applyFont="1" applyFill="1" applyBorder="1" applyAlignment="1" applyProtection="1">
      <alignment horizontal="center" vertical="center"/>
      <protection locked="0"/>
    </xf>
    <xf numFmtId="4" fontId="2" fillId="10" borderId="32" xfId="0" applyNumberFormat="1" applyFont="1" applyFill="1" applyBorder="1" applyAlignment="1" applyProtection="1">
      <alignment horizontal="center" vertical="center"/>
      <protection locked="0"/>
    </xf>
    <xf numFmtId="167" fontId="2" fillId="10" borderId="32" xfId="0" applyNumberFormat="1" applyFont="1" applyFill="1" applyBorder="1" applyAlignment="1" applyProtection="1">
      <alignment horizontal="center" vertical="center"/>
      <protection/>
    </xf>
    <xf numFmtId="166" fontId="2" fillId="10" borderId="53" xfId="0" applyNumberFormat="1" applyFont="1" applyFill="1" applyBorder="1" applyAlignment="1" applyProtection="1">
      <alignment horizontal="center" vertical="center"/>
      <protection locked="0"/>
    </xf>
    <xf numFmtId="0" fontId="3" fillId="56" borderId="31" xfId="0" applyFont="1" applyFill="1" applyBorder="1" applyAlignment="1" applyProtection="1">
      <alignment vertical="center" wrapText="1"/>
      <protection/>
    </xf>
    <xf numFmtId="0" fontId="2" fillId="10" borderId="47" xfId="151" applyFont="1" applyFill="1" applyBorder="1" applyAlignment="1" applyProtection="1">
      <alignment horizontal="center" vertical="center" wrapText="1"/>
      <protection locked="0"/>
    </xf>
    <xf numFmtId="3" fontId="2" fillId="10" borderId="32" xfId="0" applyNumberFormat="1" applyFont="1" applyFill="1" applyBorder="1" applyAlignment="1" applyProtection="1">
      <alignment horizontal="center" vertical="center"/>
      <protection locked="0"/>
    </xf>
    <xf numFmtId="43" fontId="2" fillId="40" borderId="18" xfId="0" applyNumberFormat="1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/>
    </xf>
    <xf numFmtId="43" fontId="2" fillId="40" borderId="48" xfId="0" applyNumberFormat="1" applyFont="1" applyFill="1" applyBorder="1" applyAlignment="1" applyProtection="1">
      <alignment vertical="center" wrapText="1"/>
      <protection locked="0"/>
    </xf>
    <xf numFmtId="49" fontId="2" fillId="1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1" xfId="0" applyFont="1" applyFill="1" applyBorder="1" applyAlignment="1" applyProtection="1">
      <alignment horizontal="center" vertical="center" wrapText="1"/>
      <protection/>
    </xf>
    <xf numFmtId="0" fontId="3" fillId="7" borderId="54" xfId="0" applyFont="1" applyFill="1" applyBorder="1" applyAlignment="1" applyProtection="1">
      <alignment horizontal="center" vertical="center" wrapText="1"/>
      <protection/>
    </xf>
    <xf numFmtId="0" fontId="3" fillId="7" borderId="55" xfId="0" applyFont="1" applyFill="1" applyBorder="1" applyAlignment="1" applyProtection="1">
      <alignment horizontal="center" vertical="center" wrapText="1"/>
      <protection/>
    </xf>
    <xf numFmtId="49" fontId="2" fillId="4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49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" fillId="40" borderId="42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" fillId="40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55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49" fontId="2" fillId="40" borderId="56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" fillId="40" borderId="5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2" fillId="0" borderId="18" xfId="0" applyFont="1" applyBorder="1" applyAlignment="1" applyProtection="1">
      <alignment horizontal="left" vertical="center" wrapText="1" indent="2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10" borderId="49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" fillId="10" borderId="56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" fillId="1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49" fontId="2" fillId="10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57" xfId="0" applyNumberFormat="1" applyFont="1" applyFill="1" applyBorder="1" applyAlignment="1" applyProtection="1">
      <alignment horizontal="center" vertical="center" wrapText="1"/>
      <protection locked="0"/>
    </xf>
  </cellXfs>
  <cellStyles count="164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ЖКУ_проект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56;&#1069;&#1050;\&#1042;&#1086;&#1076;&#1086;&#1086;&#1090;&#1074;&#1077;&#1076;&#1077;&#1085;&#1080;&#1077;%20&#1088;&#1072;&#1089;&#1082;&#1088;&#1099;&#1090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56;&#1069;&#1050;\&#1042;&#1086;&#1076;&#1086;&#1089;&#1085;&#1072;&#1073;&#1078;&#1077;&#1085;&#1080;&#1077;%20&#1088;&#1072;&#1089;&#1082;&#1088;&#1099;&#1090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4;&#1041;&#1048;&#1055;\&#1069;&#1082;&#1086;&#1085;&#1086;&#1084;&#1080;&#1095;&#1077;&#1089;&#1082;&#1080;&#1081;%20&#1091;&#1095;&#1072;&#1089;&#1090;&#1086;&#1082;\&#1052;&#1086;&#1085;&#1080;&#1090;&#1086;&#1088;&#1080;&#1085;&#1075;\&#1052;&#1086;&#1085;&#1080;&#1090;&#1086;&#1088;&#1080;&#1085;&#1075;%20&#1079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цены"/>
      <sheetName val="ВО характеристики"/>
      <sheetName val="ВО инвестиции"/>
      <sheetName val="ВО доступ"/>
      <sheetName val="ВО показатели"/>
      <sheetName val="REESTR_ORG"/>
      <sheetName val="REESTR"/>
      <sheetName val="TEHSHEET"/>
      <sheetName val="tech"/>
    </sheetNames>
    <sheetDataSet>
      <sheetData sheetId="8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ORG"/>
      <sheetName val="REESTR"/>
      <sheetName val="TEHSHEET"/>
      <sheetName val="tech"/>
    </sheetNames>
    <sheetDataSet>
      <sheetData sheetId="0">
        <row r="7">
          <cell r="E7" t="str">
            <v>Вологодская область</v>
          </cell>
        </row>
        <row r="9">
          <cell r="F9" t="str">
            <v>2012</v>
          </cell>
        </row>
        <row r="13">
          <cell r="F13" t="str">
            <v>МУП ЖКХ "Вологдагорводоканал"</v>
          </cell>
        </row>
        <row r="17">
          <cell r="F17" t="str">
            <v>3525023596</v>
          </cell>
        </row>
        <row r="18">
          <cell r="F18" t="str">
            <v>035201001</v>
          </cell>
        </row>
      </sheetData>
      <sheetData sheetId="7">
        <row r="2">
          <cell r="D2" t="str">
            <v>Бабаевский муниципальный район</v>
          </cell>
        </row>
        <row r="3">
          <cell r="D3" t="str">
            <v>Бабушкинский муниципальный район</v>
          </cell>
        </row>
        <row r="4">
          <cell r="D4" t="str">
            <v>Белозерский муниципальный район</v>
          </cell>
        </row>
        <row r="5">
          <cell r="D5" t="str">
            <v>Вашкинский муниципальный район</v>
          </cell>
        </row>
        <row r="6">
          <cell r="D6" t="str">
            <v>Великоустюгский муниципальный район</v>
          </cell>
        </row>
        <row r="7">
          <cell r="D7" t="str">
            <v>Верховажский муниципальный район</v>
          </cell>
        </row>
        <row r="8">
          <cell r="D8" t="str">
            <v>Вожегодский муниципальный район</v>
          </cell>
        </row>
        <row r="9">
          <cell r="D9" t="str">
            <v>Вологодская область</v>
          </cell>
        </row>
        <row r="10">
          <cell r="D10" t="str">
            <v>Вологодский муниципальный район</v>
          </cell>
        </row>
        <row r="11">
          <cell r="D11" t="str">
            <v>Вытегорский муниципальный район</v>
          </cell>
        </row>
        <row r="12">
          <cell r="D12" t="str">
            <v>Город Вологда</v>
          </cell>
        </row>
        <row r="13">
          <cell r="D13" t="str">
            <v>Город Череповец</v>
          </cell>
        </row>
        <row r="14">
          <cell r="D14" t="str">
            <v>Грязовецкий муниципальный район</v>
          </cell>
        </row>
        <row r="15">
          <cell r="D15" t="str">
            <v>Кадуйский муниципальный район</v>
          </cell>
        </row>
        <row r="16">
          <cell r="D16" t="str">
            <v>Кирилловский муниципальный район</v>
          </cell>
        </row>
        <row r="17">
          <cell r="D17" t="str">
            <v>Кичменгско-Городецкий муниципальный район</v>
          </cell>
        </row>
        <row r="18">
          <cell r="D18" t="str">
            <v>Междуреченский муниципальный район</v>
          </cell>
        </row>
        <row r="19">
          <cell r="D19" t="str">
            <v>Никольский муниципальный район</v>
          </cell>
        </row>
        <row r="20">
          <cell r="D20" t="str">
            <v>Нюксенский муниципальный район</v>
          </cell>
        </row>
        <row r="21">
          <cell r="D21" t="str">
            <v>Сокольский муниципальный район</v>
          </cell>
        </row>
        <row r="22">
          <cell r="D22" t="str">
            <v>Сямженский муниципальный район</v>
          </cell>
        </row>
        <row r="23">
          <cell r="D23" t="str">
            <v>Тарногский муниципальный район</v>
          </cell>
        </row>
        <row r="24">
          <cell r="D24" t="str">
            <v>Тотемский муниципальный район</v>
          </cell>
        </row>
        <row r="25">
          <cell r="D25" t="str">
            <v>Усть-Кубинский муниципальный район</v>
          </cell>
        </row>
        <row r="26">
          <cell r="D26" t="str">
            <v>Устюженский муниципальный район</v>
          </cell>
        </row>
        <row r="27">
          <cell r="D27" t="str">
            <v>Харовский муниципальный район</v>
          </cell>
        </row>
        <row r="28">
          <cell r="D28" t="str">
            <v>Чагодощенский муниципальный район</v>
          </cell>
        </row>
        <row r="29">
          <cell r="D29" t="str">
            <v>Череповецкий муниципальный район</v>
          </cell>
        </row>
        <row r="30">
          <cell r="D30" t="str">
            <v>Шекснинский муниципальный район</v>
          </cell>
        </row>
      </sheetData>
      <sheetData sheetId="8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КР 9 месяцев"/>
      <sheetName val="ИП 9 месяцев"/>
      <sheetName val="стоки"/>
      <sheetName val="вода"/>
    </sheetNames>
    <sheetDataSet>
      <sheetData sheetId="2">
        <row r="150">
          <cell r="E150">
            <v>461.12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8:AD40"/>
  <sheetViews>
    <sheetView view="pageBreakPreview" zoomScale="89" zoomScaleSheetLayoutView="89" zoomScalePageLayoutView="0" workbookViewId="0" topLeftCell="D8">
      <selection activeCell="L24" sqref="L24"/>
    </sheetView>
  </sheetViews>
  <sheetFormatPr defaultColWidth="9.140625" defaultRowHeight="15"/>
  <cols>
    <col min="1" max="2" width="0" style="1" hidden="1" customWidth="1"/>
    <col min="3" max="3" width="2.7109375" style="1" hidden="1" customWidth="1"/>
    <col min="4" max="4" width="4.421875" style="2" customWidth="1"/>
    <col min="5" max="5" width="53.7109375" style="1" customWidth="1"/>
    <col min="6" max="6" width="13.8515625" style="1" customWidth="1"/>
    <col min="7" max="7" width="11.140625" style="1" customWidth="1"/>
    <col min="8" max="8" width="12.8515625" style="1" customWidth="1"/>
    <col min="9" max="9" width="16.7109375" style="1" customWidth="1"/>
    <col min="10" max="10" width="14.00390625" style="1" customWidth="1"/>
    <col min="11" max="11" width="25.00390625" style="1" customWidth="1"/>
    <col min="12" max="12" width="25.28125" style="1" customWidth="1"/>
    <col min="13" max="13" width="14.140625" style="1" customWidth="1"/>
    <col min="14" max="15" width="2.7109375" style="1" customWidth="1"/>
    <col min="16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3:30" ht="30.75" customHeight="1">
      <c r="C8" s="7"/>
      <c r="D8" s="135" t="s">
        <v>0</v>
      </c>
      <c r="E8" s="136"/>
      <c r="F8" s="136"/>
      <c r="G8" s="136"/>
      <c r="H8" s="136"/>
      <c r="I8" s="136"/>
      <c r="J8" s="136"/>
      <c r="K8" s="136"/>
      <c r="L8" s="136"/>
      <c r="M8" s="137"/>
      <c r="N8" s="8"/>
      <c r="O8" s="9"/>
      <c r="P8" s="9"/>
      <c r="Q8" s="9"/>
      <c r="R8" s="9"/>
      <c r="S8" s="9"/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</row>
    <row r="9" spans="3:30" ht="12.75" customHeight="1" thickBot="1">
      <c r="C9" s="7"/>
      <c r="D9" s="3"/>
      <c r="E9" s="4"/>
      <c r="F9" s="4"/>
      <c r="G9" s="4"/>
      <c r="H9" s="4"/>
      <c r="I9" s="4"/>
      <c r="J9" s="4"/>
      <c r="K9" s="4"/>
      <c r="L9" s="4"/>
      <c r="M9" s="11"/>
      <c r="N9" s="5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  <c r="AA9" s="10"/>
      <c r="AB9" s="10"/>
      <c r="AC9" s="10"/>
      <c r="AD9" s="10"/>
    </row>
    <row r="10" spans="3:30" ht="62.25" customHeight="1" thickBot="1">
      <c r="C10" s="7"/>
      <c r="D10" s="12" t="s">
        <v>1</v>
      </c>
      <c r="E10" s="13" t="s">
        <v>2</v>
      </c>
      <c r="F10" s="14" t="s">
        <v>3</v>
      </c>
      <c r="G10" s="14" t="s">
        <v>4</v>
      </c>
      <c r="H10" s="13" t="s">
        <v>5</v>
      </c>
      <c r="I10" s="13" t="s">
        <v>6</v>
      </c>
      <c r="J10" s="14" t="s">
        <v>7</v>
      </c>
      <c r="K10" s="14" t="s">
        <v>8</v>
      </c>
      <c r="L10" s="14" t="s">
        <v>9</v>
      </c>
      <c r="M10" s="15" t="s">
        <v>10</v>
      </c>
      <c r="N10" s="5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  <c r="AA10" s="10"/>
      <c r="AB10" s="10"/>
      <c r="AC10" s="10"/>
      <c r="AD10" s="10"/>
    </row>
    <row r="11" spans="3:30" ht="12" customHeight="1" thickBot="1">
      <c r="C11" s="7"/>
      <c r="D11" s="16">
        <v>1</v>
      </c>
      <c r="E11" s="17">
        <f>D11+1</f>
        <v>2</v>
      </c>
      <c r="F11" s="17">
        <v>3</v>
      </c>
      <c r="G11" s="18">
        <v>4</v>
      </c>
      <c r="H11" s="18">
        <v>5</v>
      </c>
      <c r="I11" s="18">
        <v>6</v>
      </c>
      <c r="J11" s="18">
        <v>7</v>
      </c>
      <c r="K11" s="18">
        <v>8</v>
      </c>
      <c r="L11" s="18">
        <v>9</v>
      </c>
      <c r="M11" s="19">
        <v>10</v>
      </c>
      <c r="N11" s="5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  <c r="AA11" s="10"/>
      <c r="AB11" s="10"/>
      <c r="AC11" s="10"/>
      <c r="AD11" s="10"/>
    </row>
    <row r="12" spans="3:30" s="25" customFormat="1" ht="24.75" customHeight="1">
      <c r="C12" s="20"/>
      <c r="D12" s="92" t="s">
        <v>11</v>
      </c>
      <c r="E12" s="93" t="s">
        <v>12</v>
      </c>
      <c r="F12" s="94"/>
      <c r="G12" s="130"/>
      <c r="H12" s="96"/>
      <c r="I12" s="96"/>
      <c r="J12" s="97"/>
      <c r="K12" s="97"/>
      <c r="L12" s="98"/>
      <c r="M12" s="99"/>
      <c r="N12" s="22"/>
      <c r="O12" s="23"/>
      <c r="P12" s="23"/>
      <c r="Q12" s="23"/>
      <c r="R12" s="23"/>
      <c r="S12" s="23"/>
      <c r="T12" s="23"/>
      <c r="U12" s="23"/>
      <c r="V12" s="23"/>
      <c r="W12" s="24"/>
      <c r="X12" s="24"/>
      <c r="Y12" s="24"/>
      <c r="Z12" s="24"/>
      <c r="AA12" s="24"/>
      <c r="AB12" s="24"/>
      <c r="AC12" s="24"/>
      <c r="AD12" s="24"/>
    </row>
    <row r="13" spans="3:30" ht="20.25" customHeight="1">
      <c r="C13" s="7"/>
      <c r="D13" s="26"/>
      <c r="E13" s="27" t="s">
        <v>13</v>
      </c>
      <c r="F13" s="21"/>
      <c r="G13" s="28"/>
      <c r="H13" s="29"/>
      <c r="I13" s="29"/>
      <c r="J13" s="30"/>
      <c r="K13" s="30"/>
      <c r="L13" s="31"/>
      <c r="M13" s="32"/>
      <c r="N13" s="5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  <c r="AA13" s="10"/>
      <c r="AB13" s="10"/>
      <c r="AC13" s="10"/>
      <c r="AD13" s="10"/>
    </row>
    <row r="14" spans="3:30" ht="37.5" customHeight="1">
      <c r="C14" s="7"/>
      <c r="D14" s="26"/>
      <c r="E14" s="107" t="s">
        <v>14</v>
      </c>
      <c r="F14" s="108" t="s">
        <v>15</v>
      </c>
      <c r="G14" s="105">
        <v>22.44</v>
      </c>
      <c r="H14" s="106">
        <v>41275</v>
      </c>
      <c r="I14" s="109" t="s">
        <v>147</v>
      </c>
      <c r="J14" s="109" t="s">
        <v>148</v>
      </c>
      <c r="K14" s="110" t="s">
        <v>16</v>
      </c>
      <c r="L14" s="110" t="s">
        <v>152</v>
      </c>
      <c r="M14" s="111" t="s">
        <v>36</v>
      </c>
      <c r="N14" s="5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  <c r="AA14" s="10"/>
      <c r="AB14" s="10"/>
      <c r="AC14" s="10"/>
      <c r="AD14" s="10"/>
    </row>
    <row r="15" spans="3:30" s="25" customFormat="1" ht="24" customHeight="1" hidden="1">
      <c r="C15" s="20"/>
      <c r="D15" s="38"/>
      <c r="E15" s="39" t="s">
        <v>18</v>
      </c>
      <c r="F15" s="21"/>
      <c r="G15" s="28"/>
      <c r="H15" s="29"/>
      <c r="I15" s="29"/>
      <c r="J15" s="30"/>
      <c r="K15" s="30"/>
      <c r="L15" s="30"/>
      <c r="M15" s="32"/>
      <c r="N15" s="22"/>
      <c r="O15" s="23"/>
      <c r="P15" s="23"/>
      <c r="Q15" s="23"/>
      <c r="R15" s="23"/>
      <c r="S15" s="23"/>
      <c r="T15" s="23"/>
      <c r="U15" s="23"/>
      <c r="V15" s="23"/>
      <c r="W15" s="24"/>
      <c r="X15" s="24"/>
      <c r="Y15" s="24"/>
      <c r="Z15" s="24"/>
      <c r="AA15" s="24"/>
      <c r="AB15" s="24"/>
      <c r="AC15" s="24"/>
      <c r="AD15" s="24"/>
    </row>
    <row r="16" spans="3:30" ht="24" customHeight="1" hidden="1">
      <c r="C16" s="7"/>
      <c r="D16" s="26"/>
      <c r="E16" s="40" t="s">
        <v>19</v>
      </c>
      <c r="F16" s="41" t="s">
        <v>15</v>
      </c>
      <c r="G16" s="42"/>
      <c r="H16" s="29"/>
      <c r="I16" s="29"/>
      <c r="J16" s="43"/>
      <c r="K16" s="30"/>
      <c r="L16" s="30"/>
      <c r="M16" s="32"/>
      <c r="N16" s="5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  <c r="AA16" s="10"/>
      <c r="AB16" s="10"/>
      <c r="AC16" s="10"/>
      <c r="AD16" s="10"/>
    </row>
    <row r="17" spans="3:30" ht="24" customHeight="1" hidden="1">
      <c r="C17" s="7"/>
      <c r="D17" s="26"/>
      <c r="E17" s="40" t="s">
        <v>20</v>
      </c>
      <c r="F17" s="41" t="s">
        <v>21</v>
      </c>
      <c r="G17" s="42"/>
      <c r="H17" s="29"/>
      <c r="I17" s="29"/>
      <c r="J17" s="43"/>
      <c r="K17" s="30"/>
      <c r="L17" s="30"/>
      <c r="M17" s="32"/>
      <c r="N17" s="5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  <c r="AA17" s="10"/>
      <c r="AB17" s="10"/>
      <c r="AC17" s="10"/>
      <c r="AD17" s="10"/>
    </row>
    <row r="18" spans="3:30" s="25" customFormat="1" ht="21.75" customHeight="1">
      <c r="C18" s="20"/>
      <c r="D18" s="38"/>
      <c r="E18" s="27" t="s">
        <v>22</v>
      </c>
      <c r="F18" s="21"/>
      <c r="G18" s="28"/>
      <c r="H18" s="29"/>
      <c r="I18" s="29"/>
      <c r="J18" s="30"/>
      <c r="K18" s="30"/>
      <c r="L18" s="30"/>
      <c r="M18" s="32"/>
      <c r="N18" s="22"/>
      <c r="O18" s="23"/>
      <c r="P18" s="23"/>
      <c r="Q18" s="23"/>
      <c r="R18" s="23"/>
      <c r="S18" s="23"/>
      <c r="T18" s="23"/>
      <c r="U18" s="23"/>
      <c r="V18" s="23"/>
      <c r="W18" s="24"/>
      <c r="X18" s="24"/>
      <c r="Y18" s="24"/>
      <c r="Z18" s="24"/>
      <c r="AA18" s="24"/>
      <c r="AB18" s="24"/>
      <c r="AC18" s="24"/>
      <c r="AD18" s="24"/>
    </row>
    <row r="19" spans="3:30" ht="34.5" customHeight="1">
      <c r="C19" s="7"/>
      <c r="D19" s="26"/>
      <c r="E19" s="107" t="s">
        <v>14</v>
      </c>
      <c r="F19" s="108" t="s">
        <v>15</v>
      </c>
      <c r="G19" s="105">
        <v>19.02</v>
      </c>
      <c r="H19" s="106">
        <v>41275</v>
      </c>
      <c r="I19" s="109" t="s">
        <v>147</v>
      </c>
      <c r="J19" s="109" t="s">
        <v>148</v>
      </c>
      <c r="K19" s="110" t="s">
        <v>16</v>
      </c>
      <c r="L19" s="132" t="s">
        <v>152</v>
      </c>
      <c r="M19" s="111" t="s">
        <v>37</v>
      </c>
      <c r="N19" s="5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  <c r="AA19" s="10"/>
      <c r="AB19" s="10"/>
      <c r="AC19" s="10"/>
      <c r="AD19" s="10"/>
    </row>
    <row r="20" spans="3:30" s="25" customFormat="1" ht="24" customHeight="1" hidden="1">
      <c r="C20" s="20"/>
      <c r="D20" s="38"/>
      <c r="E20" s="39" t="s">
        <v>18</v>
      </c>
      <c r="F20" s="21"/>
      <c r="G20" s="28"/>
      <c r="H20" s="29"/>
      <c r="I20" s="29"/>
      <c r="J20" s="30"/>
      <c r="K20" s="30"/>
      <c r="L20" s="30"/>
      <c r="M20" s="32"/>
      <c r="N20" s="22"/>
      <c r="O20" s="23"/>
      <c r="P20" s="23"/>
      <c r="Q20" s="23"/>
      <c r="R20" s="23"/>
      <c r="S20" s="23"/>
      <c r="T20" s="23"/>
      <c r="U20" s="23"/>
      <c r="V20" s="23"/>
      <c r="W20" s="24"/>
      <c r="X20" s="24"/>
      <c r="Y20" s="24"/>
      <c r="Z20" s="24"/>
      <c r="AA20" s="24"/>
      <c r="AB20" s="24"/>
      <c r="AC20" s="24"/>
      <c r="AD20" s="24"/>
    </row>
    <row r="21" spans="3:30" ht="24" customHeight="1" hidden="1">
      <c r="C21" s="7"/>
      <c r="D21" s="26"/>
      <c r="E21" s="40" t="s">
        <v>19</v>
      </c>
      <c r="F21" s="41" t="s">
        <v>15</v>
      </c>
      <c r="G21" s="42"/>
      <c r="H21" s="29"/>
      <c r="I21" s="29"/>
      <c r="J21" s="43"/>
      <c r="K21" s="30"/>
      <c r="L21" s="30"/>
      <c r="M21" s="32"/>
      <c r="N21" s="5"/>
      <c r="O21" s="6"/>
      <c r="P21" s="6"/>
      <c r="Q21" s="6"/>
      <c r="R21" s="6"/>
      <c r="S21" s="6"/>
      <c r="T21" s="6"/>
      <c r="U21" s="6"/>
      <c r="V21" s="6"/>
      <c r="W21" s="10"/>
      <c r="X21" s="10"/>
      <c r="Y21" s="10"/>
      <c r="Z21" s="10"/>
      <c r="AA21" s="10"/>
      <c r="AB21" s="10"/>
      <c r="AC21" s="10"/>
      <c r="AD21" s="10"/>
    </row>
    <row r="22" spans="3:30" ht="24" customHeight="1" hidden="1">
      <c r="C22" s="7"/>
      <c r="D22" s="26"/>
      <c r="E22" s="40" t="s">
        <v>20</v>
      </c>
      <c r="F22" s="41" t="s">
        <v>21</v>
      </c>
      <c r="G22" s="42"/>
      <c r="H22" s="29"/>
      <c r="I22" s="29"/>
      <c r="J22" s="43"/>
      <c r="K22" s="30"/>
      <c r="L22" s="30"/>
      <c r="M22" s="32"/>
      <c r="N22" s="5"/>
      <c r="O22" s="6"/>
      <c r="P22" s="6"/>
      <c r="Q22" s="6"/>
      <c r="R22" s="6"/>
      <c r="S22" s="6"/>
      <c r="T22" s="6"/>
      <c r="U22" s="6"/>
      <c r="V22" s="6"/>
      <c r="W22" s="10"/>
      <c r="X22" s="10"/>
      <c r="Y22" s="10"/>
      <c r="Z22" s="10"/>
      <c r="AA22" s="10"/>
      <c r="AB22" s="10"/>
      <c r="AC22" s="10"/>
      <c r="AD22" s="10"/>
    </row>
    <row r="23" spans="3:30" s="25" customFormat="1" ht="23.25" customHeight="1">
      <c r="C23" s="20"/>
      <c r="D23" s="38"/>
      <c r="E23" s="27" t="s">
        <v>23</v>
      </c>
      <c r="F23" s="21"/>
      <c r="G23" s="28"/>
      <c r="H23" s="29"/>
      <c r="I23" s="29"/>
      <c r="J23" s="30"/>
      <c r="K23" s="30"/>
      <c r="L23" s="30"/>
      <c r="M23" s="32"/>
      <c r="N23" s="22"/>
      <c r="O23" s="23"/>
      <c r="P23" s="23"/>
      <c r="Q23" s="23"/>
      <c r="R23" s="23"/>
      <c r="S23" s="23"/>
      <c r="T23" s="23"/>
      <c r="U23" s="23"/>
      <c r="V23" s="23"/>
      <c r="W23" s="24"/>
      <c r="X23" s="24"/>
      <c r="Y23" s="24"/>
      <c r="Z23" s="24"/>
      <c r="AA23" s="24"/>
      <c r="AB23" s="24"/>
      <c r="AC23" s="24"/>
      <c r="AD23" s="24"/>
    </row>
    <row r="24" spans="3:30" ht="37.5" customHeight="1">
      <c r="C24" s="7"/>
      <c r="D24" s="26"/>
      <c r="E24" s="107" t="s">
        <v>14</v>
      </c>
      <c r="F24" s="108" t="s">
        <v>15</v>
      </c>
      <c r="G24" s="105">
        <v>19.02</v>
      </c>
      <c r="H24" s="106">
        <v>41275</v>
      </c>
      <c r="I24" s="109" t="s">
        <v>147</v>
      </c>
      <c r="J24" s="109" t="s">
        <v>148</v>
      </c>
      <c r="K24" s="110" t="s">
        <v>16</v>
      </c>
      <c r="L24" s="132" t="s">
        <v>152</v>
      </c>
      <c r="M24" s="111" t="s">
        <v>37</v>
      </c>
      <c r="N24" s="5"/>
      <c r="O24" s="6"/>
      <c r="P24" s="6"/>
      <c r="Q24" s="6"/>
      <c r="R24" s="6"/>
      <c r="S24" s="6"/>
      <c r="T24" s="6"/>
      <c r="U24" s="6"/>
      <c r="V24" s="6"/>
      <c r="W24" s="10"/>
      <c r="X24" s="10"/>
      <c r="Y24" s="10"/>
      <c r="Z24" s="10"/>
      <c r="AA24" s="10"/>
      <c r="AB24" s="10"/>
      <c r="AC24" s="10"/>
      <c r="AD24" s="10"/>
    </row>
    <row r="25" spans="3:30" s="25" customFormat="1" ht="24" customHeight="1" hidden="1">
      <c r="C25" s="20"/>
      <c r="D25" s="38"/>
      <c r="E25" s="39" t="s">
        <v>18</v>
      </c>
      <c r="F25" s="21"/>
      <c r="G25" s="28"/>
      <c r="H25" s="29"/>
      <c r="I25" s="29"/>
      <c r="J25" s="30"/>
      <c r="K25" s="30"/>
      <c r="L25" s="36" t="s">
        <v>17</v>
      </c>
      <c r="M25" s="32"/>
      <c r="N25" s="22"/>
      <c r="O25" s="23"/>
      <c r="P25" s="23"/>
      <c r="Q25" s="23"/>
      <c r="R25" s="23"/>
      <c r="S25" s="23"/>
      <c r="T25" s="23"/>
      <c r="U25" s="23"/>
      <c r="V25" s="23"/>
      <c r="W25" s="24"/>
      <c r="X25" s="24"/>
      <c r="Y25" s="24"/>
      <c r="Z25" s="24"/>
      <c r="AA25" s="24"/>
      <c r="AB25" s="24"/>
      <c r="AC25" s="24"/>
      <c r="AD25" s="24"/>
    </row>
    <row r="26" spans="3:30" ht="24" customHeight="1" hidden="1">
      <c r="C26" s="7"/>
      <c r="D26" s="26"/>
      <c r="E26" s="40" t="s">
        <v>19</v>
      </c>
      <c r="F26" s="41" t="s">
        <v>15</v>
      </c>
      <c r="G26" s="42"/>
      <c r="H26" s="29"/>
      <c r="I26" s="29"/>
      <c r="J26" s="43"/>
      <c r="K26" s="30"/>
      <c r="L26" s="36" t="s">
        <v>17</v>
      </c>
      <c r="M26" s="32"/>
      <c r="N26" s="5"/>
      <c r="O26" s="6"/>
      <c r="P26" s="6"/>
      <c r="Q26" s="6"/>
      <c r="R26" s="6"/>
      <c r="S26" s="6"/>
      <c r="T26" s="6"/>
      <c r="U26" s="6"/>
      <c r="V26" s="6"/>
      <c r="W26" s="10"/>
      <c r="X26" s="10"/>
      <c r="Y26" s="10"/>
      <c r="Z26" s="10"/>
      <c r="AA26" s="10"/>
      <c r="AB26" s="10"/>
      <c r="AC26" s="10"/>
      <c r="AD26" s="10"/>
    </row>
    <row r="27" spans="3:30" ht="24" customHeight="1" hidden="1">
      <c r="C27" s="7"/>
      <c r="D27" s="26"/>
      <c r="E27" s="40" t="s">
        <v>20</v>
      </c>
      <c r="F27" s="41" t="s">
        <v>21</v>
      </c>
      <c r="G27" s="42"/>
      <c r="H27" s="29"/>
      <c r="I27" s="29"/>
      <c r="J27" s="43"/>
      <c r="K27" s="30"/>
      <c r="L27" s="36" t="s">
        <v>17</v>
      </c>
      <c r="M27" s="32"/>
      <c r="N27" s="5"/>
      <c r="O27" s="6"/>
      <c r="P27" s="6"/>
      <c r="Q27" s="6"/>
      <c r="R27" s="6"/>
      <c r="S27" s="6"/>
      <c r="T27" s="6"/>
      <c r="U27" s="6"/>
      <c r="V27" s="6"/>
      <c r="W27" s="10"/>
      <c r="X27" s="10"/>
      <c r="Y27" s="10"/>
      <c r="Z27" s="10"/>
      <c r="AA27" s="10"/>
      <c r="AB27" s="10"/>
      <c r="AC27" s="10"/>
      <c r="AD27" s="10"/>
    </row>
    <row r="28" spans="3:30" ht="30" customHeight="1">
      <c r="C28" s="7"/>
      <c r="D28" s="44" t="s">
        <v>24</v>
      </c>
      <c r="E28" s="45" t="s">
        <v>25</v>
      </c>
      <c r="F28" s="41" t="s">
        <v>15</v>
      </c>
      <c r="G28" s="129">
        <v>0</v>
      </c>
      <c r="H28" s="129">
        <v>0</v>
      </c>
      <c r="I28" s="141"/>
      <c r="J28" s="141"/>
      <c r="K28" s="138"/>
      <c r="L28" s="138"/>
      <c r="M28" s="37"/>
      <c r="N28" s="5"/>
      <c r="O28" s="6"/>
      <c r="P28" s="6"/>
      <c r="Q28" s="6"/>
      <c r="R28" s="6"/>
      <c r="S28" s="6"/>
      <c r="T28" s="6"/>
      <c r="U28" s="6"/>
      <c r="V28" s="6"/>
      <c r="W28" s="10"/>
      <c r="X28" s="10"/>
      <c r="Y28" s="10"/>
      <c r="Z28" s="10"/>
      <c r="AA28" s="10"/>
      <c r="AB28" s="10"/>
      <c r="AC28" s="10"/>
      <c r="AD28" s="10"/>
    </row>
    <row r="29" spans="3:30" ht="27.75" customHeight="1">
      <c r="C29" s="7"/>
      <c r="D29" s="26"/>
      <c r="E29" s="46" t="s">
        <v>26</v>
      </c>
      <c r="F29" s="41" t="s">
        <v>15</v>
      </c>
      <c r="G29" s="129">
        <v>0</v>
      </c>
      <c r="H29" s="129">
        <v>0</v>
      </c>
      <c r="I29" s="147"/>
      <c r="J29" s="147"/>
      <c r="K29" s="139"/>
      <c r="L29" s="139"/>
      <c r="M29" s="37"/>
      <c r="N29" s="5"/>
      <c r="O29" s="6"/>
      <c r="P29" s="6"/>
      <c r="Q29" s="6"/>
      <c r="R29" s="6"/>
      <c r="S29" s="6"/>
      <c r="T29" s="6"/>
      <c r="U29" s="6"/>
      <c r="V29" s="6"/>
      <c r="W29" s="10"/>
      <c r="X29" s="10"/>
      <c r="Y29" s="10"/>
      <c r="Z29" s="10"/>
      <c r="AA29" s="10"/>
      <c r="AB29" s="10"/>
      <c r="AC29" s="10"/>
      <c r="AD29" s="10"/>
    </row>
    <row r="30" spans="3:30" ht="27.75" customHeight="1">
      <c r="C30" s="7"/>
      <c r="D30" s="26"/>
      <c r="E30" s="46" t="s">
        <v>27</v>
      </c>
      <c r="F30" s="41" t="s">
        <v>15</v>
      </c>
      <c r="G30" s="129">
        <v>0</v>
      </c>
      <c r="H30" s="129">
        <v>0</v>
      </c>
      <c r="I30" s="147"/>
      <c r="J30" s="147"/>
      <c r="K30" s="139"/>
      <c r="L30" s="139"/>
      <c r="M30" s="37"/>
      <c r="N30" s="5"/>
      <c r="O30" s="6"/>
      <c r="P30" s="6"/>
      <c r="Q30" s="6"/>
      <c r="R30" s="6"/>
      <c r="S30" s="6"/>
      <c r="T30" s="6"/>
      <c r="U30" s="6"/>
      <c r="V30" s="6"/>
      <c r="W30" s="10"/>
      <c r="X30" s="10"/>
      <c r="Y30" s="10"/>
      <c r="Z30" s="10"/>
      <c r="AA30" s="10"/>
      <c r="AB30" s="10"/>
      <c r="AC30" s="10"/>
      <c r="AD30" s="10"/>
    </row>
    <row r="31" spans="3:30" ht="27.75" customHeight="1">
      <c r="C31" s="7"/>
      <c r="D31" s="26"/>
      <c r="E31" s="46" t="s">
        <v>28</v>
      </c>
      <c r="F31" s="41" t="s">
        <v>15</v>
      </c>
      <c r="G31" s="129">
        <v>0</v>
      </c>
      <c r="H31" s="129">
        <v>0</v>
      </c>
      <c r="I31" s="147"/>
      <c r="J31" s="147"/>
      <c r="K31" s="139"/>
      <c r="L31" s="139"/>
      <c r="M31" s="37"/>
      <c r="N31" s="5"/>
      <c r="O31" s="6"/>
      <c r="P31" s="6"/>
      <c r="Q31" s="6"/>
      <c r="R31" s="6"/>
      <c r="S31" s="6"/>
      <c r="T31" s="6"/>
      <c r="U31" s="6"/>
      <c r="V31" s="6"/>
      <c r="W31" s="10"/>
      <c r="X31" s="10"/>
      <c r="Y31" s="10"/>
      <c r="Z31" s="10"/>
      <c r="AA31" s="10"/>
      <c r="AB31" s="10"/>
      <c r="AC31" s="10"/>
      <c r="AD31" s="10"/>
    </row>
    <row r="32" spans="3:30" ht="27.75" customHeight="1">
      <c r="C32" s="7"/>
      <c r="D32" s="44" t="s">
        <v>29</v>
      </c>
      <c r="E32" s="45" t="s">
        <v>30</v>
      </c>
      <c r="F32" s="41" t="s">
        <v>15</v>
      </c>
      <c r="G32" s="129">
        <v>0</v>
      </c>
      <c r="H32" s="129">
        <v>0</v>
      </c>
      <c r="I32" s="148"/>
      <c r="J32" s="148"/>
      <c r="K32" s="140"/>
      <c r="L32" s="140"/>
      <c r="M32" s="37"/>
      <c r="N32" s="5"/>
      <c r="O32" s="6"/>
      <c r="P32" s="6"/>
      <c r="Q32" s="6"/>
      <c r="R32" s="6"/>
      <c r="S32" s="6"/>
      <c r="T32" s="6"/>
      <c r="U32" s="6"/>
      <c r="V32" s="6"/>
      <c r="W32" s="10"/>
      <c r="X32" s="10"/>
      <c r="Y32" s="10"/>
      <c r="Z32" s="10"/>
      <c r="AA32" s="10"/>
      <c r="AB32" s="10"/>
      <c r="AC32" s="10"/>
      <c r="AD32" s="10"/>
    </row>
    <row r="33" spans="3:30" ht="38.25" customHeight="1">
      <c r="C33" s="7"/>
      <c r="D33" s="44" t="s">
        <v>31</v>
      </c>
      <c r="E33" s="45" t="s">
        <v>32</v>
      </c>
      <c r="F33" s="41" t="s">
        <v>33</v>
      </c>
      <c r="G33" s="129">
        <v>0</v>
      </c>
      <c r="H33" s="129">
        <v>0</v>
      </c>
      <c r="I33" s="141"/>
      <c r="J33" s="141"/>
      <c r="K33" s="138"/>
      <c r="L33" s="138"/>
      <c r="M33" s="133"/>
      <c r="N33" s="5"/>
      <c r="O33" s="6"/>
      <c r="P33" s="6"/>
      <c r="Q33" s="6"/>
      <c r="R33" s="6"/>
      <c r="S33" s="6"/>
      <c r="T33" s="6"/>
      <c r="U33" s="6"/>
      <c r="V33" s="6"/>
      <c r="W33" s="10"/>
      <c r="X33" s="10"/>
      <c r="Y33" s="10"/>
      <c r="Z33" s="10"/>
      <c r="AA33" s="10"/>
      <c r="AB33" s="10"/>
      <c r="AC33" s="10"/>
      <c r="AD33" s="10"/>
    </row>
    <row r="34" spans="3:30" ht="30.75" customHeight="1" thickBot="1">
      <c r="C34" s="7"/>
      <c r="D34" s="47" t="s">
        <v>34</v>
      </c>
      <c r="E34" s="48" t="s">
        <v>35</v>
      </c>
      <c r="F34" s="49" t="s">
        <v>33</v>
      </c>
      <c r="G34" s="131">
        <v>0</v>
      </c>
      <c r="H34" s="131">
        <v>0</v>
      </c>
      <c r="I34" s="142"/>
      <c r="J34" s="142"/>
      <c r="K34" s="143"/>
      <c r="L34" s="143"/>
      <c r="M34" s="134"/>
      <c r="N34" s="5"/>
      <c r="O34" s="6"/>
      <c r="P34" s="6"/>
      <c r="Q34" s="6"/>
      <c r="R34" s="6"/>
      <c r="S34" s="6"/>
      <c r="T34" s="6"/>
      <c r="U34" s="6"/>
      <c r="V34" s="6"/>
      <c r="W34" s="10"/>
      <c r="X34" s="10"/>
      <c r="Y34" s="10"/>
      <c r="Z34" s="10"/>
      <c r="AA34" s="10"/>
      <c r="AB34" s="10"/>
      <c r="AC34" s="10"/>
      <c r="AD34" s="10"/>
    </row>
    <row r="35" spans="3:14" ht="11.25"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4"/>
    </row>
    <row r="36" spans="3:14" ht="11.25" hidden="1">
      <c r="C36" s="50"/>
      <c r="D36" s="102"/>
      <c r="E36" s="103"/>
      <c r="F36" s="103"/>
      <c r="G36" s="103"/>
      <c r="H36" s="103"/>
      <c r="I36" s="103"/>
      <c r="J36" s="103"/>
      <c r="K36" s="103"/>
      <c r="L36" s="103"/>
      <c r="M36" s="104"/>
      <c r="N36" s="104"/>
    </row>
    <row r="37" spans="3:14" ht="15" hidden="1">
      <c r="C37" s="50"/>
      <c r="D37" s="144" t="s">
        <v>144</v>
      </c>
      <c r="E37" s="145"/>
      <c r="F37" s="103" t="s">
        <v>145</v>
      </c>
      <c r="G37" s="103"/>
      <c r="H37" s="103"/>
      <c r="I37" s="103"/>
      <c r="J37" s="103"/>
      <c r="K37" s="103"/>
      <c r="L37" s="103"/>
      <c r="M37" s="104"/>
      <c r="N37" s="104"/>
    </row>
    <row r="38" spans="3:14" ht="11.25" hidden="1">
      <c r="C38" s="50"/>
      <c r="D38" s="103"/>
      <c r="F38" s="103"/>
      <c r="G38" s="103"/>
      <c r="H38" s="103"/>
      <c r="I38" s="103"/>
      <c r="J38" s="103"/>
      <c r="K38" s="103"/>
      <c r="L38" s="103"/>
      <c r="M38" s="104"/>
      <c r="N38" s="104"/>
    </row>
    <row r="39" spans="3:14" ht="11.25" hidden="1">
      <c r="C39" s="50"/>
      <c r="D39" s="103"/>
      <c r="F39" s="103"/>
      <c r="G39" s="103"/>
      <c r="H39" s="103"/>
      <c r="I39" s="103"/>
      <c r="J39" s="103"/>
      <c r="K39" s="103"/>
      <c r="L39" s="103"/>
      <c r="M39" s="104"/>
      <c r="N39" s="104"/>
    </row>
    <row r="40" spans="3:13" ht="15" hidden="1">
      <c r="C40" s="50"/>
      <c r="D40" s="146" t="s">
        <v>143</v>
      </c>
      <c r="E40" s="145"/>
      <c r="F40" s="55" t="s">
        <v>146</v>
      </c>
      <c r="G40" s="55"/>
      <c r="H40" s="55"/>
      <c r="I40" s="55"/>
      <c r="J40" s="55"/>
      <c r="K40" s="55"/>
      <c r="L40" s="55"/>
      <c r="M40" s="56"/>
    </row>
  </sheetData>
  <sheetProtection/>
  <mergeCells count="12">
    <mergeCell ref="D37:E37"/>
    <mergeCell ref="D40:E40"/>
    <mergeCell ref="I28:I32"/>
    <mergeCell ref="I33:I34"/>
    <mergeCell ref="K28:K32"/>
    <mergeCell ref="J28:J32"/>
    <mergeCell ref="M33:M34"/>
    <mergeCell ref="D8:M8"/>
    <mergeCell ref="L28:L32"/>
    <mergeCell ref="J33:J34"/>
    <mergeCell ref="K33:K34"/>
    <mergeCell ref="L33:L34"/>
  </mergeCells>
  <dataValidations count="2">
    <dataValidation type="date" allowBlank="1" showInputMessage="1" showErrorMessage="1" sqref="I12:I13 I15:I18 I20:I23 I25:I27 H12:H27">
      <formula1>1</formula1>
      <formula2>73051</formula2>
    </dataValidation>
    <dataValidation type="decimal" allowBlank="1" showInputMessage="1" showErrorMessage="1" sqref="H28:H34 G14:G34">
      <formula1>-999999999999999</formula1>
      <formula2>999999999999999000</formula2>
    </dataValidation>
  </dataValidations>
  <printOptions/>
  <pageMargins left="0.3937007874015748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35"/>
  <sheetViews>
    <sheetView tabSelected="1" view="pageBreakPreview" zoomScale="77" zoomScaleSheetLayoutView="77" zoomScalePageLayoutView="0" workbookViewId="0" topLeftCell="A1">
      <selection activeCell="G29" sqref="G29:G30"/>
    </sheetView>
  </sheetViews>
  <sheetFormatPr defaultColWidth="9.140625" defaultRowHeight="15"/>
  <cols>
    <col min="1" max="1" width="5.140625" style="1" customWidth="1"/>
    <col min="2" max="2" width="50.7109375" style="1" customWidth="1"/>
    <col min="3" max="3" width="14.28125" style="1" customWidth="1"/>
    <col min="4" max="4" width="11.8515625" style="1" customWidth="1"/>
    <col min="5" max="5" width="12.140625" style="1" customWidth="1"/>
    <col min="6" max="6" width="12.7109375" style="1" customWidth="1"/>
    <col min="7" max="7" width="15.421875" style="1" customWidth="1"/>
    <col min="8" max="8" width="24.140625" style="1" customWidth="1"/>
    <col min="9" max="9" width="25.00390625" style="1" customWidth="1"/>
    <col min="10" max="10" width="37.28125" style="1" customWidth="1"/>
    <col min="11" max="12" width="2.7109375" style="1" customWidth="1"/>
    <col min="13" max="16384" width="9.140625" style="1" customWidth="1"/>
  </cols>
  <sheetData>
    <row r="1" spans="1:27" ht="30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7"/>
      <c r="K1" s="8"/>
      <c r="L1" s="9"/>
      <c r="M1" s="9"/>
      <c r="N1" s="9"/>
      <c r="O1" s="9"/>
      <c r="P1" s="9"/>
      <c r="Q1" s="9"/>
      <c r="R1" s="9"/>
      <c r="S1" s="9"/>
      <c r="T1" s="10"/>
      <c r="U1" s="10"/>
      <c r="V1" s="10"/>
      <c r="W1" s="10"/>
      <c r="X1" s="10"/>
      <c r="Y1" s="10"/>
      <c r="Z1" s="10"/>
      <c r="AA1" s="10"/>
    </row>
    <row r="2" spans="1:27" ht="12.75" customHeight="1" thickBot="1">
      <c r="A2" s="4"/>
      <c r="B2" s="4"/>
      <c r="C2" s="4"/>
      <c r="D2" s="4"/>
      <c r="E2" s="4"/>
      <c r="F2" s="4"/>
      <c r="G2" s="4"/>
      <c r="H2" s="4"/>
      <c r="I2" s="4"/>
      <c r="J2" s="11"/>
      <c r="K2" s="5"/>
      <c r="L2" s="6"/>
      <c r="M2" s="6"/>
      <c r="N2" s="6"/>
      <c r="O2" s="6"/>
      <c r="P2" s="6"/>
      <c r="Q2" s="6"/>
      <c r="R2" s="6"/>
      <c r="S2" s="6"/>
      <c r="T2" s="10"/>
      <c r="U2" s="10"/>
      <c r="V2" s="10"/>
      <c r="W2" s="10"/>
      <c r="X2" s="10"/>
      <c r="Y2" s="10"/>
      <c r="Z2" s="10"/>
      <c r="AA2" s="10"/>
    </row>
    <row r="3" spans="1:27" ht="78" customHeight="1" thickBot="1">
      <c r="A3" s="57" t="s">
        <v>1</v>
      </c>
      <c r="B3" s="58" t="s">
        <v>2</v>
      </c>
      <c r="C3" s="59" t="s">
        <v>3</v>
      </c>
      <c r="D3" s="59" t="s">
        <v>4</v>
      </c>
      <c r="E3" s="58" t="s">
        <v>5</v>
      </c>
      <c r="F3" s="58" t="s">
        <v>6</v>
      </c>
      <c r="G3" s="59" t="s">
        <v>7</v>
      </c>
      <c r="H3" s="59" t="s">
        <v>8</v>
      </c>
      <c r="I3" s="59" t="s">
        <v>9</v>
      </c>
      <c r="J3" s="60" t="s">
        <v>10</v>
      </c>
      <c r="K3" s="5"/>
      <c r="L3" s="6"/>
      <c r="M3" s="6"/>
      <c r="N3" s="6"/>
      <c r="O3" s="6"/>
      <c r="P3" s="6"/>
      <c r="Q3" s="6"/>
      <c r="R3" s="6"/>
      <c r="S3" s="6"/>
      <c r="T3" s="10"/>
      <c r="U3" s="10"/>
      <c r="V3" s="10"/>
      <c r="W3" s="10"/>
      <c r="X3" s="10"/>
      <c r="Y3" s="10"/>
      <c r="Z3" s="10"/>
      <c r="AA3" s="10"/>
    </row>
    <row r="4" spans="1:27" ht="12" customHeight="1" thickBot="1">
      <c r="A4" s="16">
        <v>1</v>
      </c>
      <c r="B4" s="17">
        <f>A4+1</f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8">
        <v>9</v>
      </c>
      <c r="J4" s="19">
        <v>10</v>
      </c>
      <c r="K4" s="5"/>
      <c r="L4" s="6"/>
      <c r="M4" s="6"/>
      <c r="N4" s="6"/>
      <c r="O4" s="6"/>
      <c r="P4" s="6"/>
      <c r="Q4" s="6"/>
      <c r="R4" s="6"/>
      <c r="S4" s="6"/>
      <c r="T4" s="10"/>
      <c r="U4" s="10"/>
      <c r="V4" s="10"/>
      <c r="W4" s="10"/>
      <c r="X4" s="10"/>
      <c r="Y4" s="10"/>
      <c r="Z4" s="10"/>
      <c r="AA4" s="10"/>
    </row>
    <row r="5" spans="1:27" s="25" customFormat="1" ht="29.25" customHeight="1">
      <c r="A5" s="92" t="s">
        <v>11</v>
      </c>
      <c r="B5" s="93" t="s">
        <v>38</v>
      </c>
      <c r="C5" s="94"/>
      <c r="D5" s="95"/>
      <c r="E5" s="96"/>
      <c r="F5" s="96"/>
      <c r="G5" s="97"/>
      <c r="H5" s="97"/>
      <c r="I5" s="98"/>
      <c r="J5" s="99"/>
      <c r="K5" s="22"/>
      <c r="L5" s="23"/>
      <c r="M5" s="23"/>
      <c r="N5" s="23"/>
      <c r="O5" s="23"/>
      <c r="P5" s="23"/>
      <c r="Q5" s="23"/>
      <c r="R5" s="23"/>
      <c r="S5" s="23"/>
      <c r="T5" s="24"/>
      <c r="U5" s="24"/>
      <c r="V5" s="24"/>
      <c r="W5" s="24"/>
      <c r="X5" s="24"/>
      <c r="Y5" s="24"/>
      <c r="Z5" s="24"/>
      <c r="AA5" s="24"/>
    </row>
    <row r="6" spans="1:27" ht="25.5" customHeight="1">
      <c r="A6" s="26"/>
      <c r="B6" s="27" t="s">
        <v>13</v>
      </c>
      <c r="C6" s="21"/>
      <c r="D6" s="42"/>
      <c r="E6" s="29"/>
      <c r="F6" s="29"/>
      <c r="G6" s="30"/>
      <c r="H6" s="30"/>
      <c r="I6" s="31"/>
      <c r="J6" s="32"/>
      <c r="K6" s="5"/>
      <c r="L6" s="6"/>
      <c r="M6" s="6"/>
      <c r="N6" s="6"/>
      <c r="O6" s="6"/>
      <c r="P6" s="6"/>
      <c r="Q6" s="6"/>
      <c r="R6" s="6"/>
      <c r="S6" s="6"/>
      <c r="T6" s="10"/>
      <c r="U6" s="10"/>
      <c r="V6" s="10"/>
      <c r="W6" s="10"/>
      <c r="X6" s="10"/>
      <c r="Y6" s="10"/>
      <c r="Z6" s="10"/>
      <c r="AA6" s="10"/>
    </row>
    <row r="7" spans="1:27" ht="21" customHeight="1">
      <c r="A7" s="26"/>
      <c r="B7" s="149" t="s">
        <v>14</v>
      </c>
      <c r="C7" s="150" t="s">
        <v>15</v>
      </c>
      <c r="D7" s="105">
        <v>14.6</v>
      </c>
      <c r="E7" s="106">
        <v>41275</v>
      </c>
      <c r="F7" s="151" t="s">
        <v>147</v>
      </c>
      <c r="G7" s="151" t="s">
        <v>149</v>
      </c>
      <c r="H7" s="153" t="s">
        <v>16</v>
      </c>
      <c r="I7" s="153" t="s">
        <v>152</v>
      </c>
      <c r="J7" s="157" t="s">
        <v>36</v>
      </c>
      <c r="K7" s="5"/>
      <c r="L7" s="6"/>
      <c r="M7" s="6"/>
      <c r="N7" s="6"/>
      <c r="O7" s="6"/>
      <c r="P7" s="6"/>
      <c r="Q7" s="6"/>
      <c r="R7" s="6"/>
      <c r="S7" s="6"/>
      <c r="T7" s="10"/>
      <c r="U7" s="10"/>
      <c r="V7" s="10"/>
      <c r="W7" s="10"/>
      <c r="X7" s="10"/>
      <c r="Y7" s="10"/>
      <c r="Z7" s="10"/>
      <c r="AA7" s="10"/>
    </row>
    <row r="8" spans="1:27" ht="22.5" customHeight="1">
      <c r="A8" s="26"/>
      <c r="B8" s="149"/>
      <c r="C8" s="150"/>
      <c r="D8" s="105">
        <v>17.05</v>
      </c>
      <c r="E8" s="106">
        <v>41456</v>
      </c>
      <c r="F8" s="152"/>
      <c r="G8" s="152"/>
      <c r="H8" s="154"/>
      <c r="I8" s="154"/>
      <c r="J8" s="158"/>
      <c r="K8" s="5"/>
      <c r="L8" s="6"/>
      <c r="M8" s="6"/>
      <c r="N8" s="6"/>
      <c r="O8" s="6"/>
      <c r="P8" s="6"/>
      <c r="Q8" s="6"/>
      <c r="R8" s="6"/>
      <c r="S8" s="6"/>
      <c r="T8" s="10"/>
      <c r="U8" s="10"/>
      <c r="V8" s="10"/>
      <c r="W8" s="10"/>
      <c r="X8" s="10"/>
      <c r="Y8" s="10"/>
      <c r="Z8" s="10"/>
      <c r="AA8" s="10"/>
    </row>
    <row r="9" spans="1:27" s="25" customFormat="1" ht="29.25" customHeight="1" hidden="1">
      <c r="A9" s="38"/>
      <c r="B9" s="39" t="s">
        <v>18</v>
      </c>
      <c r="C9" s="21"/>
      <c r="D9" s="42"/>
      <c r="E9" s="29"/>
      <c r="F9" s="29"/>
      <c r="G9" s="30"/>
      <c r="H9" s="30"/>
      <c r="I9" s="30"/>
      <c r="J9" s="32"/>
      <c r="K9" s="22"/>
      <c r="L9" s="23"/>
      <c r="M9" s="23"/>
      <c r="N9" s="23"/>
      <c r="O9" s="23"/>
      <c r="P9" s="23"/>
      <c r="Q9" s="23"/>
      <c r="R9" s="23"/>
      <c r="S9" s="23"/>
      <c r="T9" s="24"/>
      <c r="U9" s="24"/>
      <c r="V9" s="24"/>
      <c r="W9" s="24"/>
      <c r="X9" s="24"/>
      <c r="Y9" s="24"/>
      <c r="Z9" s="24"/>
      <c r="AA9" s="24"/>
    </row>
    <row r="10" spans="1:27" ht="29.25" customHeight="1" hidden="1">
      <c r="A10" s="26"/>
      <c r="B10" s="40" t="s">
        <v>39</v>
      </c>
      <c r="C10" s="41" t="s">
        <v>15</v>
      </c>
      <c r="D10" s="42"/>
      <c r="E10" s="29"/>
      <c r="F10" s="29"/>
      <c r="G10" s="43"/>
      <c r="H10" s="30"/>
      <c r="I10" s="30"/>
      <c r="J10" s="32"/>
      <c r="K10" s="5"/>
      <c r="L10" s="6"/>
      <c r="M10" s="6"/>
      <c r="N10" s="6"/>
      <c r="O10" s="6"/>
      <c r="P10" s="6"/>
      <c r="Q10" s="6"/>
      <c r="R10" s="6"/>
      <c r="S10" s="6"/>
      <c r="T10" s="10"/>
      <c r="U10" s="10"/>
      <c r="V10" s="10"/>
      <c r="W10" s="10"/>
      <c r="X10" s="10"/>
      <c r="Y10" s="10"/>
      <c r="Z10" s="10"/>
      <c r="AA10" s="10"/>
    </row>
    <row r="11" spans="1:27" ht="29.25" customHeight="1" hidden="1">
      <c r="A11" s="26"/>
      <c r="B11" s="40" t="s">
        <v>40</v>
      </c>
      <c r="C11" s="41" t="s">
        <v>21</v>
      </c>
      <c r="D11" s="42"/>
      <c r="E11" s="29"/>
      <c r="F11" s="29"/>
      <c r="G11" s="43"/>
      <c r="H11" s="30"/>
      <c r="I11" s="30"/>
      <c r="J11" s="32"/>
      <c r="K11" s="5"/>
      <c r="L11" s="6"/>
      <c r="M11" s="6"/>
      <c r="N11" s="6"/>
      <c r="O11" s="6"/>
      <c r="P11" s="6"/>
      <c r="Q11" s="6"/>
      <c r="R11" s="6"/>
      <c r="S11" s="6"/>
      <c r="T11" s="10"/>
      <c r="U11" s="10"/>
      <c r="V11" s="10"/>
      <c r="W11" s="10"/>
      <c r="X11" s="10"/>
      <c r="Y11" s="10"/>
      <c r="Z11" s="10"/>
      <c r="AA11" s="10"/>
    </row>
    <row r="12" spans="1:27" s="25" customFormat="1" ht="21.75" customHeight="1">
      <c r="A12" s="38"/>
      <c r="B12" s="27" t="s">
        <v>22</v>
      </c>
      <c r="C12" s="21"/>
      <c r="D12" s="42"/>
      <c r="E12" s="29"/>
      <c r="F12" s="29"/>
      <c r="G12" s="30"/>
      <c r="H12" s="30"/>
      <c r="I12" s="30"/>
      <c r="J12" s="32"/>
      <c r="K12" s="22"/>
      <c r="L12" s="23"/>
      <c r="M12" s="23"/>
      <c r="N12" s="23"/>
      <c r="O12" s="23"/>
      <c r="P12" s="23"/>
      <c r="Q12" s="23"/>
      <c r="R12" s="23"/>
      <c r="S12" s="23"/>
      <c r="T12" s="24"/>
      <c r="U12" s="24"/>
      <c r="V12" s="24"/>
      <c r="W12" s="24"/>
      <c r="X12" s="24"/>
      <c r="Y12" s="24"/>
      <c r="Z12" s="24"/>
      <c r="AA12" s="24"/>
    </row>
    <row r="13" spans="1:27" ht="21" customHeight="1">
      <c r="A13" s="26"/>
      <c r="B13" s="149" t="s">
        <v>14</v>
      </c>
      <c r="C13" s="150" t="s">
        <v>15</v>
      </c>
      <c r="D13" s="105">
        <v>12.37</v>
      </c>
      <c r="E13" s="106">
        <v>41275</v>
      </c>
      <c r="F13" s="151" t="s">
        <v>147</v>
      </c>
      <c r="G13" s="151" t="s">
        <v>149</v>
      </c>
      <c r="H13" s="153" t="s">
        <v>16</v>
      </c>
      <c r="I13" s="153" t="s">
        <v>152</v>
      </c>
      <c r="J13" s="157" t="s">
        <v>150</v>
      </c>
      <c r="K13" s="5"/>
      <c r="L13" s="6"/>
      <c r="M13" s="6"/>
      <c r="N13" s="6"/>
      <c r="O13" s="6"/>
      <c r="P13" s="6"/>
      <c r="Q13" s="6"/>
      <c r="R13" s="6"/>
      <c r="S13" s="6"/>
      <c r="T13" s="10"/>
      <c r="U13" s="10"/>
      <c r="V13" s="10"/>
      <c r="W13" s="10"/>
      <c r="X13" s="10"/>
      <c r="Y13" s="10"/>
      <c r="Z13" s="10"/>
      <c r="AA13" s="10"/>
    </row>
    <row r="14" spans="1:27" ht="22.5" customHeight="1">
      <c r="A14" s="26"/>
      <c r="B14" s="149"/>
      <c r="C14" s="150"/>
      <c r="D14" s="105">
        <v>14.45</v>
      </c>
      <c r="E14" s="106">
        <v>41456</v>
      </c>
      <c r="F14" s="152"/>
      <c r="G14" s="152"/>
      <c r="H14" s="154"/>
      <c r="I14" s="154"/>
      <c r="J14" s="158"/>
      <c r="K14" s="5"/>
      <c r="L14" s="6"/>
      <c r="M14" s="6"/>
      <c r="N14" s="6"/>
      <c r="O14" s="6"/>
      <c r="P14" s="6"/>
      <c r="Q14" s="6"/>
      <c r="R14" s="6"/>
      <c r="S14" s="6"/>
      <c r="T14" s="10"/>
      <c r="U14" s="10"/>
      <c r="V14" s="10"/>
      <c r="W14" s="10"/>
      <c r="X14" s="10"/>
      <c r="Y14" s="10"/>
      <c r="Z14" s="10"/>
      <c r="AA14" s="10"/>
    </row>
    <row r="15" spans="1:27" s="25" customFormat="1" ht="29.25" customHeight="1" hidden="1">
      <c r="A15" s="38"/>
      <c r="B15" s="39" t="s">
        <v>18</v>
      </c>
      <c r="C15" s="21"/>
      <c r="D15" s="112"/>
      <c r="E15" s="29"/>
      <c r="F15" s="29"/>
      <c r="G15" s="30"/>
      <c r="H15" s="30"/>
      <c r="I15" s="30"/>
      <c r="J15" s="32"/>
      <c r="K15" s="22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24"/>
      <c r="X15" s="24"/>
      <c r="Y15" s="24"/>
      <c r="Z15" s="24"/>
      <c r="AA15" s="24"/>
    </row>
    <row r="16" spans="1:27" ht="29.25" customHeight="1" hidden="1">
      <c r="A16" s="26"/>
      <c r="B16" s="40" t="s">
        <v>39</v>
      </c>
      <c r="C16" s="41" t="s">
        <v>15</v>
      </c>
      <c r="D16" s="42"/>
      <c r="E16" s="29"/>
      <c r="F16" s="29"/>
      <c r="G16" s="43"/>
      <c r="H16" s="30"/>
      <c r="I16" s="30"/>
      <c r="J16" s="32"/>
      <c r="K16" s="5"/>
      <c r="L16" s="6"/>
      <c r="M16" s="6"/>
      <c r="N16" s="6"/>
      <c r="O16" s="6"/>
      <c r="P16" s="6"/>
      <c r="Q16" s="6"/>
      <c r="R16" s="6"/>
      <c r="S16" s="6"/>
      <c r="T16" s="10"/>
      <c r="U16" s="10"/>
      <c r="V16" s="10"/>
      <c r="W16" s="10"/>
      <c r="X16" s="10"/>
      <c r="Y16" s="10"/>
      <c r="Z16" s="10"/>
      <c r="AA16" s="10"/>
    </row>
    <row r="17" spans="1:27" ht="29.25" customHeight="1" hidden="1">
      <c r="A17" s="26"/>
      <c r="B17" s="40" t="s">
        <v>40</v>
      </c>
      <c r="C17" s="41" t="s">
        <v>21</v>
      </c>
      <c r="D17" s="42"/>
      <c r="E17" s="29"/>
      <c r="F17" s="29"/>
      <c r="G17" s="43"/>
      <c r="H17" s="30"/>
      <c r="I17" s="30"/>
      <c r="J17" s="32"/>
      <c r="K17" s="5"/>
      <c r="L17" s="6"/>
      <c r="M17" s="6"/>
      <c r="N17" s="6"/>
      <c r="O17" s="6"/>
      <c r="P17" s="6"/>
      <c r="Q17" s="6"/>
      <c r="R17" s="6"/>
      <c r="S17" s="6"/>
      <c r="T17" s="10"/>
      <c r="U17" s="10"/>
      <c r="V17" s="10"/>
      <c r="W17" s="10"/>
      <c r="X17" s="10"/>
      <c r="Y17" s="10"/>
      <c r="Z17" s="10"/>
      <c r="AA17" s="10"/>
    </row>
    <row r="18" spans="1:27" s="25" customFormat="1" ht="29.25" customHeight="1">
      <c r="A18" s="38"/>
      <c r="B18" s="27" t="s">
        <v>23</v>
      </c>
      <c r="C18" s="21"/>
      <c r="D18" s="42"/>
      <c r="E18" s="29"/>
      <c r="F18" s="29"/>
      <c r="G18" s="30"/>
      <c r="H18" s="30"/>
      <c r="I18" s="30"/>
      <c r="J18" s="32"/>
      <c r="K18" s="22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24"/>
      <c r="X18" s="24"/>
      <c r="Y18" s="24"/>
      <c r="Z18" s="24"/>
      <c r="AA18" s="24"/>
    </row>
    <row r="19" spans="1:27" ht="20.25" customHeight="1">
      <c r="A19" s="26"/>
      <c r="B19" s="149" t="s">
        <v>14</v>
      </c>
      <c r="C19" s="155" t="s">
        <v>15</v>
      </c>
      <c r="D19" s="105">
        <v>12.37</v>
      </c>
      <c r="E19" s="106">
        <v>41275</v>
      </c>
      <c r="F19" s="151" t="s">
        <v>147</v>
      </c>
      <c r="G19" s="151" t="s">
        <v>149</v>
      </c>
      <c r="H19" s="153" t="s">
        <v>16</v>
      </c>
      <c r="I19" s="153" t="s">
        <v>152</v>
      </c>
      <c r="J19" s="157" t="s">
        <v>150</v>
      </c>
      <c r="K19" s="5"/>
      <c r="L19" s="6"/>
      <c r="M19" s="6"/>
      <c r="N19" s="6"/>
      <c r="O19" s="6"/>
      <c r="P19" s="6"/>
      <c r="Q19" s="6"/>
      <c r="R19" s="6"/>
      <c r="S19" s="6"/>
      <c r="T19" s="10"/>
      <c r="U19" s="10"/>
      <c r="V19" s="10"/>
      <c r="W19" s="10"/>
      <c r="X19" s="10"/>
      <c r="Y19" s="10"/>
      <c r="Z19" s="10"/>
      <c r="AA19" s="10"/>
    </row>
    <row r="20" spans="1:27" ht="19.5" customHeight="1">
      <c r="A20" s="26"/>
      <c r="B20" s="149"/>
      <c r="C20" s="156"/>
      <c r="D20" s="105">
        <v>14.45</v>
      </c>
      <c r="E20" s="106">
        <v>41456</v>
      </c>
      <c r="F20" s="152"/>
      <c r="G20" s="152"/>
      <c r="H20" s="154"/>
      <c r="I20" s="154"/>
      <c r="J20" s="158"/>
      <c r="K20" s="5"/>
      <c r="L20" s="6"/>
      <c r="M20" s="6"/>
      <c r="N20" s="6"/>
      <c r="O20" s="6"/>
      <c r="P20" s="6"/>
      <c r="Q20" s="6"/>
      <c r="R20" s="6"/>
      <c r="S20" s="6"/>
      <c r="T20" s="10"/>
      <c r="U20" s="10"/>
      <c r="V20" s="10"/>
      <c r="W20" s="10"/>
      <c r="X20" s="10"/>
      <c r="Y20" s="10"/>
      <c r="Z20" s="10"/>
      <c r="AA20" s="10"/>
    </row>
    <row r="21" spans="1:27" s="25" customFormat="1" ht="29.25" customHeight="1" hidden="1">
      <c r="A21" s="38"/>
      <c r="B21" s="39" t="s">
        <v>18</v>
      </c>
      <c r="C21" s="21"/>
      <c r="D21" s="42"/>
      <c r="E21" s="29"/>
      <c r="F21" s="29"/>
      <c r="G21" s="30"/>
      <c r="H21" s="30"/>
      <c r="I21" s="31"/>
      <c r="J21" s="32"/>
      <c r="K21" s="22"/>
      <c r="L21" s="23"/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</row>
    <row r="22" spans="1:27" ht="29.25" customHeight="1" hidden="1">
      <c r="A22" s="26"/>
      <c r="B22" s="40" t="s">
        <v>39</v>
      </c>
      <c r="C22" s="41" t="s">
        <v>15</v>
      </c>
      <c r="D22" s="42"/>
      <c r="E22" s="29"/>
      <c r="F22" s="29"/>
      <c r="G22" s="43"/>
      <c r="H22" s="30"/>
      <c r="I22" s="31"/>
      <c r="J22" s="32"/>
      <c r="K22" s="5"/>
      <c r="L22" s="6"/>
      <c r="M22" s="6"/>
      <c r="N22" s="6"/>
      <c r="O22" s="6"/>
      <c r="P22" s="6"/>
      <c r="Q22" s="6"/>
      <c r="R22" s="6"/>
      <c r="S22" s="6"/>
      <c r="T22" s="10"/>
      <c r="U22" s="10"/>
      <c r="V22" s="10"/>
      <c r="W22" s="10"/>
      <c r="X22" s="10"/>
      <c r="Y22" s="10"/>
      <c r="Z22" s="10"/>
      <c r="AA22" s="10"/>
    </row>
    <row r="23" spans="1:27" ht="29.25" customHeight="1" hidden="1">
      <c r="A23" s="26"/>
      <c r="B23" s="40" t="s">
        <v>40</v>
      </c>
      <c r="C23" s="41" t="s">
        <v>21</v>
      </c>
      <c r="D23" s="42"/>
      <c r="E23" s="29"/>
      <c r="F23" s="29"/>
      <c r="G23" s="43"/>
      <c r="H23" s="30"/>
      <c r="I23" s="31"/>
      <c r="J23" s="32"/>
      <c r="K23" s="5"/>
      <c r="L23" s="6"/>
      <c r="M23" s="6"/>
      <c r="N23" s="6"/>
      <c r="O23" s="6"/>
      <c r="P23" s="6"/>
      <c r="Q23" s="6"/>
      <c r="R23" s="6"/>
      <c r="S23" s="6"/>
      <c r="T23" s="10"/>
      <c r="U23" s="10"/>
      <c r="V23" s="10"/>
      <c r="W23" s="10"/>
      <c r="X23" s="10"/>
      <c r="Y23" s="10"/>
      <c r="Z23" s="10"/>
      <c r="AA23" s="10"/>
    </row>
    <row r="24" spans="1:27" ht="27" customHeight="1">
      <c r="A24" s="44" t="s">
        <v>24</v>
      </c>
      <c r="B24" s="45" t="s">
        <v>41</v>
      </c>
      <c r="C24" s="41" t="s">
        <v>15</v>
      </c>
      <c r="D24" s="62">
        <v>0</v>
      </c>
      <c r="E24" s="33"/>
      <c r="F24" s="33"/>
      <c r="G24" s="34"/>
      <c r="H24" s="35"/>
      <c r="I24" s="36"/>
      <c r="J24" s="37"/>
      <c r="K24" s="5"/>
      <c r="L24" s="6"/>
      <c r="M24" s="6"/>
      <c r="N24" s="6"/>
      <c r="O24" s="6"/>
      <c r="P24" s="6"/>
      <c r="Q24" s="6"/>
      <c r="R24" s="6"/>
      <c r="S24" s="6"/>
      <c r="T24" s="10"/>
      <c r="U24" s="10"/>
      <c r="V24" s="10"/>
      <c r="W24" s="10"/>
      <c r="X24" s="10"/>
      <c r="Y24" s="10"/>
      <c r="Z24" s="10"/>
      <c r="AA24" s="10"/>
    </row>
    <row r="25" spans="1:27" ht="29.25" customHeight="1" hidden="1">
      <c r="A25" s="26"/>
      <c r="B25" s="61" t="s">
        <v>42</v>
      </c>
      <c r="C25" s="41" t="s">
        <v>15</v>
      </c>
      <c r="D25" s="62">
        <v>0</v>
      </c>
      <c r="E25" s="33"/>
      <c r="F25" s="33"/>
      <c r="G25" s="34"/>
      <c r="H25" s="35"/>
      <c r="I25" s="36"/>
      <c r="J25" s="37"/>
      <c r="K25" s="5"/>
      <c r="L25" s="6"/>
      <c r="M25" s="6"/>
      <c r="N25" s="6"/>
      <c r="O25" s="6"/>
      <c r="P25" s="6"/>
      <c r="Q25" s="6"/>
      <c r="R25" s="6"/>
      <c r="S25" s="6"/>
      <c r="T25" s="10"/>
      <c r="U25" s="10"/>
      <c r="V25" s="10"/>
      <c r="W25" s="10"/>
      <c r="X25" s="10"/>
      <c r="Y25" s="10"/>
      <c r="Z25" s="10"/>
      <c r="AA25" s="10"/>
    </row>
    <row r="26" spans="1:27" ht="29.25" customHeight="1" hidden="1">
      <c r="A26" s="26"/>
      <c r="B26" s="61" t="s">
        <v>43</v>
      </c>
      <c r="C26" s="41" t="s">
        <v>15</v>
      </c>
      <c r="D26" s="62">
        <v>0</v>
      </c>
      <c r="E26" s="33"/>
      <c r="F26" s="33"/>
      <c r="G26" s="34"/>
      <c r="H26" s="35"/>
      <c r="I26" s="36"/>
      <c r="J26" s="37"/>
      <c r="K26" s="5"/>
      <c r="L26" s="6"/>
      <c r="M26" s="6"/>
      <c r="N26" s="6"/>
      <c r="O26" s="6"/>
      <c r="P26" s="6"/>
      <c r="Q26" s="6"/>
      <c r="R26" s="6"/>
      <c r="S26" s="6"/>
      <c r="T26" s="10"/>
      <c r="U26" s="10"/>
      <c r="V26" s="10"/>
      <c r="W26" s="10"/>
      <c r="X26" s="10"/>
      <c r="Y26" s="10"/>
      <c r="Z26" s="10"/>
      <c r="AA26" s="10"/>
    </row>
    <row r="27" spans="1:27" ht="29.25" customHeight="1" hidden="1">
      <c r="A27" s="26"/>
      <c r="B27" s="61" t="s">
        <v>44</v>
      </c>
      <c r="C27" s="41" t="s">
        <v>15</v>
      </c>
      <c r="D27" s="62">
        <v>0</v>
      </c>
      <c r="E27" s="33"/>
      <c r="F27" s="33"/>
      <c r="G27" s="34"/>
      <c r="H27" s="35"/>
      <c r="I27" s="36"/>
      <c r="J27" s="37"/>
      <c r="K27" s="5"/>
      <c r="L27" s="6"/>
      <c r="M27" s="6"/>
      <c r="N27" s="6"/>
      <c r="O27" s="6"/>
      <c r="P27" s="6"/>
      <c r="Q27" s="6"/>
      <c r="R27" s="6"/>
      <c r="S27" s="6"/>
      <c r="T27" s="10"/>
      <c r="U27" s="10"/>
      <c r="V27" s="10"/>
      <c r="W27" s="10"/>
      <c r="X27" s="10"/>
      <c r="Y27" s="10"/>
      <c r="Z27" s="10"/>
      <c r="AA27" s="10"/>
    </row>
    <row r="28" spans="1:27" ht="30" customHeight="1">
      <c r="A28" s="44" t="s">
        <v>29</v>
      </c>
      <c r="B28" s="45" t="s">
        <v>45</v>
      </c>
      <c r="C28" s="41" t="s">
        <v>15</v>
      </c>
      <c r="D28" s="62">
        <v>0</v>
      </c>
      <c r="E28" s="33"/>
      <c r="F28" s="33"/>
      <c r="G28" s="34"/>
      <c r="H28" s="35"/>
      <c r="I28" s="36"/>
      <c r="J28" s="37"/>
      <c r="K28" s="5"/>
      <c r="L28" s="6"/>
      <c r="M28" s="6"/>
      <c r="N28" s="6"/>
      <c r="O28" s="6"/>
      <c r="P28" s="6"/>
      <c r="Q28" s="6"/>
      <c r="R28" s="6"/>
      <c r="S28" s="6"/>
      <c r="T28" s="10"/>
      <c r="U28" s="10"/>
      <c r="V28" s="10"/>
      <c r="W28" s="10"/>
      <c r="X28" s="10"/>
      <c r="Y28" s="10"/>
      <c r="Z28" s="10"/>
      <c r="AA28" s="10"/>
    </row>
    <row r="29" spans="1:27" ht="36" customHeight="1">
      <c r="A29" s="44" t="s">
        <v>31</v>
      </c>
      <c r="B29" s="45" t="s">
        <v>46</v>
      </c>
      <c r="C29" s="41" t="s">
        <v>33</v>
      </c>
      <c r="D29" s="63"/>
      <c r="E29" s="33"/>
      <c r="F29" s="141"/>
      <c r="G29" s="141"/>
      <c r="H29" s="138"/>
      <c r="I29" s="138"/>
      <c r="J29" s="133"/>
      <c r="K29" s="5"/>
      <c r="L29" s="6"/>
      <c r="M29" s="6"/>
      <c r="N29" s="6"/>
      <c r="O29" s="6"/>
      <c r="P29" s="6"/>
      <c r="Q29" s="6"/>
      <c r="R29" s="6"/>
      <c r="S29" s="6"/>
      <c r="T29" s="10"/>
      <c r="U29" s="10"/>
      <c r="V29" s="10"/>
      <c r="W29" s="10"/>
      <c r="X29" s="10"/>
      <c r="Y29" s="10"/>
      <c r="Z29" s="10"/>
      <c r="AA29" s="10"/>
    </row>
    <row r="30" spans="1:27" ht="30" customHeight="1" thickBot="1">
      <c r="A30" s="47" t="s">
        <v>34</v>
      </c>
      <c r="B30" s="48" t="s">
        <v>47</v>
      </c>
      <c r="C30" s="49" t="s">
        <v>33</v>
      </c>
      <c r="D30" s="100"/>
      <c r="E30" s="101"/>
      <c r="F30" s="142"/>
      <c r="G30" s="142"/>
      <c r="H30" s="143"/>
      <c r="I30" s="143"/>
      <c r="J30" s="134"/>
      <c r="K30" s="5"/>
      <c r="L30" s="6"/>
      <c r="M30" s="6"/>
      <c r="N30" s="6"/>
      <c r="O30" s="6"/>
      <c r="P30" s="6"/>
      <c r="Q30" s="6"/>
      <c r="R30" s="6"/>
      <c r="S30" s="6"/>
      <c r="T30" s="10"/>
      <c r="U30" s="10"/>
      <c r="V30" s="10"/>
      <c r="W30" s="10"/>
      <c r="X30" s="10"/>
      <c r="Y30" s="10"/>
      <c r="Z30" s="10"/>
      <c r="AA30" s="10"/>
    </row>
    <row r="31" spans="1:11" ht="11.25">
      <c r="A31" s="51"/>
      <c r="B31" s="52"/>
      <c r="C31" s="52"/>
      <c r="D31" s="52"/>
      <c r="E31" s="52"/>
      <c r="F31" s="52"/>
      <c r="G31" s="52"/>
      <c r="H31" s="52"/>
      <c r="I31" s="52"/>
      <c r="J31" s="53"/>
      <c r="K31" s="54"/>
    </row>
    <row r="32" spans="1:11" ht="15">
      <c r="A32" s="144" t="s">
        <v>144</v>
      </c>
      <c r="B32" s="145"/>
      <c r="C32" s="103" t="s">
        <v>145</v>
      </c>
      <c r="D32" s="103"/>
      <c r="E32" s="103"/>
      <c r="F32" s="103"/>
      <c r="G32" s="103"/>
      <c r="H32" s="103"/>
      <c r="I32" s="103"/>
      <c r="J32" s="104"/>
      <c r="K32" s="104"/>
    </row>
    <row r="33" spans="1:11" ht="11.25">
      <c r="A33" s="103"/>
      <c r="C33" s="103"/>
      <c r="D33" s="103"/>
      <c r="E33" s="103"/>
      <c r="F33" s="103"/>
      <c r="G33" s="103"/>
      <c r="H33" s="103"/>
      <c r="I33" s="103"/>
      <c r="J33" s="104"/>
      <c r="K33" s="104"/>
    </row>
    <row r="34" spans="1:11" ht="11.25">
      <c r="A34" s="103"/>
      <c r="C34" s="103"/>
      <c r="D34" s="103"/>
      <c r="E34" s="103"/>
      <c r="F34" s="103"/>
      <c r="G34" s="103"/>
      <c r="H34" s="103"/>
      <c r="I34" s="103"/>
      <c r="J34" s="104"/>
      <c r="K34" s="104"/>
    </row>
    <row r="35" spans="1:10" ht="15">
      <c r="A35" s="146" t="s">
        <v>143</v>
      </c>
      <c r="B35" s="145"/>
      <c r="C35" s="55" t="s">
        <v>146</v>
      </c>
      <c r="D35" s="55"/>
      <c r="E35" s="55"/>
      <c r="F35" s="55"/>
      <c r="G35" s="55"/>
      <c r="H35" s="55"/>
      <c r="I35" s="55"/>
      <c r="J35" s="56"/>
    </row>
  </sheetData>
  <sheetProtection/>
  <mergeCells count="29">
    <mergeCell ref="A32:B32"/>
    <mergeCell ref="A35:B35"/>
    <mergeCell ref="C19:C20"/>
    <mergeCell ref="J13:J14"/>
    <mergeCell ref="J7:J8"/>
    <mergeCell ref="J19:J20"/>
    <mergeCell ref="G13:G14"/>
    <mergeCell ref="H13:H14"/>
    <mergeCell ref="I13:I14"/>
    <mergeCell ref="I29:I30"/>
    <mergeCell ref="I19:I20"/>
    <mergeCell ref="G29:G30"/>
    <mergeCell ref="H29:H30"/>
    <mergeCell ref="A1:J1"/>
    <mergeCell ref="B7:B8"/>
    <mergeCell ref="C7:C8"/>
    <mergeCell ref="G7:G8"/>
    <mergeCell ref="H7:H8"/>
    <mergeCell ref="I7:I8"/>
    <mergeCell ref="B13:B14"/>
    <mergeCell ref="C13:C14"/>
    <mergeCell ref="B19:B20"/>
    <mergeCell ref="J29:J30"/>
    <mergeCell ref="F7:F8"/>
    <mergeCell ref="F13:F14"/>
    <mergeCell ref="F19:F20"/>
    <mergeCell ref="F29:F30"/>
    <mergeCell ref="G19:G20"/>
    <mergeCell ref="H19:H20"/>
  </mergeCells>
  <dataValidations count="2">
    <dataValidation type="date" allowBlank="1" showInputMessage="1" showErrorMessage="1" sqref="F5:F6 F9:F12 F15:F18 F21:F28 E5:E30">
      <formula1>1</formula1>
      <formula2>73051</formula2>
    </dataValidation>
    <dataValidation type="decimal" allowBlank="1" showInputMessage="1" showErrorMessage="1" sqref="D5:D30">
      <formula1>-99999999999999900000</formula1>
      <formula2>9999999999999990000</formula2>
    </dataValidation>
  </dataValidations>
  <printOptions/>
  <pageMargins left="0.3937007874015748" right="0.2755905511811024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8:K56"/>
  <sheetViews>
    <sheetView zoomScaleSheetLayoutView="87" zoomScalePageLayoutView="0" workbookViewId="0" topLeftCell="E8">
      <selection activeCell="I14" sqref="I14"/>
    </sheetView>
  </sheetViews>
  <sheetFormatPr defaultColWidth="9.140625" defaultRowHeight="15"/>
  <cols>
    <col min="1" max="2" width="0" style="1" hidden="1" customWidth="1"/>
    <col min="3" max="3" width="2.7109375" style="1" hidden="1" customWidth="1"/>
    <col min="4" max="4" width="6.8515625" style="1" customWidth="1"/>
    <col min="5" max="5" width="57.8515625" style="1" customWidth="1"/>
    <col min="6" max="6" width="15.7109375" style="1" customWidth="1"/>
    <col min="7" max="7" width="40.00390625" style="1" customWidth="1"/>
    <col min="8" max="8" width="9.140625" style="1" customWidth="1"/>
    <col min="9" max="16384" width="9.140625" style="1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3:11" ht="30.75" customHeight="1">
      <c r="C8" s="7"/>
      <c r="D8" s="135" t="s">
        <v>48</v>
      </c>
      <c r="E8" s="136"/>
      <c r="F8" s="136"/>
      <c r="G8" s="137"/>
      <c r="H8" s="10"/>
      <c r="I8" s="10"/>
      <c r="J8" s="10"/>
      <c r="K8" s="10"/>
    </row>
    <row r="9" spans="3:11" ht="12.75" customHeight="1" thickBot="1">
      <c r="C9" s="7"/>
      <c r="D9" s="4"/>
      <c r="E9" s="4"/>
      <c r="F9" s="4"/>
      <c r="G9" s="4"/>
      <c r="H9" s="10"/>
      <c r="I9" s="10"/>
      <c r="J9" s="10"/>
      <c r="K9" s="10"/>
    </row>
    <row r="10" spans="3:11" ht="30" customHeight="1" thickBot="1">
      <c r="C10" s="7"/>
      <c r="D10" s="64" t="s">
        <v>1</v>
      </c>
      <c r="E10" s="14" t="s">
        <v>2</v>
      </c>
      <c r="F10" s="14" t="s">
        <v>3</v>
      </c>
      <c r="G10" s="15" t="s">
        <v>4</v>
      </c>
      <c r="H10" s="10"/>
      <c r="I10" s="10"/>
      <c r="J10" s="10"/>
      <c r="K10" s="10"/>
    </row>
    <row r="11" spans="3:11" ht="12" customHeight="1" thickBot="1">
      <c r="C11" s="7"/>
      <c r="D11" s="77">
        <v>1</v>
      </c>
      <c r="E11" s="18">
        <f>D11+1</f>
        <v>2</v>
      </c>
      <c r="F11" s="78">
        <f>E11+1</f>
        <v>3</v>
      </c>
      <c r="G11" s="79">
        <f>F11+1</f>
        <v>4</v>
      </c>
      <c r="H11" s="10"/>
      <c r="I11" s="10"/>
      <c r="J11" s="10"/>
      <c r="K11" s="10"/>
    </row>
    <row r="12" spans="3:7" ht="25.5" customHeight="1">
      <c r="C12" s="50"/>
      <c r="D12" s="66" t="s">
        <v>11</v>
      </c>
      <c r="E12" s="86" t="s">
        <v>130</v>
      </c>
      <c r="F12" s="67" t="s">
        <v>49</v>
      </c>
      <c r="G12" s="114" t="s">
        <v>106</v>
      </c>
    </row>
    <row r="13" spans="3:7" ht="19.5" customHeight="1">
      <c r="C13" s="50"/>
      <c r="D13" s="69" t="s">
        <v>24</v>
      </c>
      <c r="E13" s="83" t="s">
        <v>131</v>
      </c>
      <c r="F13" s="71" t="s">
        <v>51</v>
      </c>
      <c r="G13" s="113">
        <v>532925.4850597954</v>
      </c>
    </row>
    <row r="14" spans="3:7" ht="28.5" customHeight="1">
      <c r="C14" s="50"/>
      <c r="D14" s="69">
        <v>3</v>
      </c>
      <c r="E14" s="83" t="s">
        <v>132</v>
      </c>
      <c r="F14" s="71" t="s">
        <v>51</v>
      </c>
      <c r="G14" s="115">
        <v>511549.15734882385</v>
      </c>
    </row>
    <row r="15" spans="3:7" ht="19.5" customHeight="1">
      <c r="C15" s="50"/>
      <c r="D15" s="69" t="s">
        <v>52</v>
      </c>
      <c r="E15" s="73" t="s">
        <v>108</v>
      </c>
      <c r="F15" s="71" t="s">
        <v>51</v>
      </c>
      <c r="G15" s="116">
        <v>3045.2956099999997</v>
      </c>
    </row>
    <row r="16" spans="3:7" ht="39.75" customHeight="1">
      <c r="C16" s="50"/>
      <c r="D16" s="69" t="s">
        <v>54</v>
      </c>
      <c r="E16" s="73" t="s">
        <v>55</v>
      </c>
      <c r="F16" s="80" t="s">
        <v>51</v>
      </c>
      <c r="G16" s="117">
        <v>103247.5508161232</v>
      </c>
    </row>
    <row r="17" spans="3:7" ht="19.5" customHeight="1">
      <c r="C17" s="50"/>
      <c r="D17" s="69" t="s">
        <v>56</v>
      </c>
      <c r="E17" s="75" t="s">
        <v>57</v>
      </c>
      <c r="F17" s="71" t="s">
        <v>95</v>
      </c>
      <c r="G17" s="117">
        <v>26360.977520443073</v>
      </c>
    </row>
    <row r="18" spans="3:7" ht="19.5" customHeight="1">
      <c r="C18" s="50"/>
      <c r="D18" s="69" t="s">
        <v>59</v>
      </c>
      <c r="E18" s="73" t="s">
        <v>107</v>
      </c>
      <c r="F18" s="80" t="s">
        <v>51</v>
      </c>
      <c r="G18" s="117">
        <v>68837.63747244945</v>
      </c>
    </row>
    <row r="19" spans="3:7" ht="19.5" customHeight="1">
      <c r="C19" s="50"/>
      <c r="D19" s="69" t="s">
        <v>60</v>
      </c>
      <c r="E19" s="73" t="s">
        <v>109</v>
      </c>
      <c r="F19" s="80" t="s">
        <v>51</v>
      </c>
      <c r="G19" s="117">
        <v>41230.44727145239</v>
      </c>
    </row>
    <row r="20" spans="3:7" ht="24" customHeight="1">
      <c r="C20" s="50"/>
      <c r="D20" s="69" t="s">
        <v>62</v>
      </c>
      <c r="E20" s="73" t="s">
        <v>63</v>
      </c>
      <c r="F20" s="80" t="s">
        <v>51</v>
      </c>
      <c r="G20" s="117">
        <v>12451.595075978621</v>
      </c>
    </row>
    <row r="21" spans="3:7" ht="19.5" customHeight="1">
      <c r="C21" s="50"/>
      <c r="D21" s="69" t="s">
        <v>64</v>
      </c>
      <c r="E21" s="73" t="s">
        <v>65</v>
      </c>
      <c r="F21" s="80" t="s">
        <v>51</v>
      </c>
      <c r="G21" s="117">
        <v>41525.200000000004</v>
      </c>
    </row>
    <row r="22" spans="3:7" ht="19.5" customHeight="1">
      <c r="C22" s="50"/>
      <c r="D22" s="69" t="s">
        <v>66</v>
      </c>
      <c r="E22" s="73" t="s">
        <v>67</v>
      </c>
      <c r="F22" s="80" t="s">
        <v>51</v>
      </c>
      <c r="G22" s="118">
        <v>6018.4</v>
      </c>
    </row>
    <row r="23" spans="3:7" ht="19.5" customHeight="1">
      <c r="C23" s="50"/>
      <c r="D23" s="69" t="s">
        <v>68</v>
      </c>
      <c r="E23" s="73" t="s">
        <v>111</v>
      </c>
      <c r="F23" s="80" t="s">
        <v>51</v>
      </c>
      <c r="G23" s="117">
        <v>83430.06525239127</v>
      </c>
    </row>
    <row r="24" spans="3:7" ht="19.5" customHeight="1">
      <c r="C24" s="50"/>
      <c r="D24" s="69" t="s">
        <v>70</v>
      </c>
      <c r="E24" s="75" t="s">
        <v>61</v>
      </c>
      <c r="F24" s="80" t="s">
        <v>51</v>
      </c>
      <c r="G24" s="117">
        <v>46451.81372548916</v>
      </c>
    </row>
    <row r="25" spans="3:7" ht="19.5" customHeight="1">
      <c r="C25" s="50"/>
      <c r="D25" s="69" t="s">
        <v>71</v>
      </c>
      <c r="E25" s="75" t="s">
        <v>72</v>
      </c>
      <c r="F25" s="80" t="s">
        <v>51</v>
      </c>
      <c r="G25" s="117">
        <v>14028.447745097727</v>
      </c>
    </row>
    <row r="26" spans="3:7" ht="19.5" customHeight="1">
      <c r="C26" s="50"/>
      <c r="D26" s="69" t="s">
        <v>73</v>
      </c>
      <c r="E26" s="73" t="s">
        <v>74</v>
      </c>
      <c r="F26" s="80" t="s">
        <v>51</v>
      </c>
      <c r="G26" s="117">
        <v>62355.35706642891</v>
      </c>
    </row>
    <row r="27" spans="3:7" ht="19.5" customHeight="1">
      <c r="C27" s="50"/>
      <c r="D27" s="69" t="s">
        <v>75</v>
      </c>
      <c r="E27" s="75" t="s">
        <v>61</v>
      </c>
      <c r="F27" s="80" t="s">
        <v>51</v>
      </c>
      <c r="G27" s="117">
        <v>30229.249759499235</v>
      </c>
    </row>
    <row r="28" spans="3:7" ht="19.5" customHeight="1">
      <c r="C28" s="50"/>
      <c r="D28" s="69" t="s">
        <v>76</v>
      </c>
      <c r="E28" s="75" t="s">
        <v>72</v>
      </c>
      <c r="F28" s="80" t="s">
        <v>51</v>
      </c>
      <c r="G28" s="117">
        <v>9129.233427368768</v>
      </c>
    </row>
    <row r="29" spans="3:7" ht="24.75" customHeight="1">
      <c r="C29" s="50"/>
      <c r="D29" s="69" t="s">
        <v>77</v>
      </c>
      <c r="E29" s="73" t="s">
        <v>112</v>
      </c>
      <c r="F29" s="80" t="s">
        <v>51</v>
      </c>
      <c r="G29" s="117">
        <v>61738.3</v>
      </c>
    </row>
    <row r="30" spans="3:7" ht="19.5" customHeight="1">
      <c r="C30" s="50"/>
      <c r="D30" s="69" t="s">
        <v>78</v>
      </c>
      <c r="E30" s="75" t="s">
        <v>79</v>
      </c>
      <c r="F30" s="80" t="s">
        <v>51</v>
      </c>
      <c r="G30" s="117">
        <v>34997.2</v>
      </c>
    </row>
    <row r="31" spans="3:7" ht="19.5" customHeight="1">
      <c r="C31" s="50"/>
      <c r="D31" s="69" t="s">
        <v>81</v>
      </c>
      <c r="E31" s="84" t="s">
        <v>113</v>
      </c>
      <c r="F31" s="80" t="s">
        <v>51</v>
      </c>
      <c r="G31" s="117">
        <f>G14-G15-G16-G18-G19-G20-G21-G22-G23-G26-G29</f>
        <v>27669.308784000037</v>
      </c>
    </row>
    <row r="32" spans="3:7" ht="25.5" customHeight="1">
      <c r="C32" s="50"/>
      <c r="D32" s="69"/>
      <c r="E32" s="126" t="s">
        <v>151</v>
      </c>
      <c r="F32" s="80" t="s">
        <v>51</v>
      </c>
      <c r="G32" s="115">
        <v>16249.33452</v>
      </c>
    </row>
    <row r="33" spans="3:7" ht="27.75" customHeight="1">
      <c r="C33" s="50"/>
      <c r="D33" s="69" t="s">
        <v>31</v>
      </c>
      <c r="E33" s="83" t="s">
        <v>133</v>
      </c>
      <c r="F33" s="80" t="s">
        <v>51</v>
      </c>
      <c r="G33" s="115">
        <v>5222.80665336653</v>
      </c>
    </row>
    <row r="34" spans="3:7" ht="58.5" customHeight="1">
      <c r="C34" s="50"/>
      <c r="D34" s="69" t="s">
        <v>34</v>
      </c>
      <c r="E34" s="83" t="s">
        <v>134</v>
      </c>
      <c r="F34" s="80" t="s">
        <v>51</v>
      </c>
      <c r="G34" s="115">
        <v>0</v>
      </c>
    </row>
    <row r="35" spans="3:7" ht="24" customHeight="1">
      <c r="C35" s="50"/>
      <c r="D35" s="69" t="s">
        <v>82</v>
      </c>
      <c r="E35" s="70" t="s">
        <v>114</v>
      </c>
      <c r="F35" s="71" t="s">
        <v>84</v>
      </c>
      <c r="G35" s="119">
        <v>43023.6119017577</v>
      </c>
    </row>
    <row r="36" spans="3:7" ht="23.25" customHeight="1">
      <c r="C36" s="50"/>
      <c r="D36" s="69" t="s">
        <v>83</v>
      </c>
      <c r="E36" s="70" t="s">
        <v>115</v>
      </c>
      <c r="F36" s="71" t="s">
        <v>84</v>
      </c>
      <c r="G36" s="119">
        <v>135.78</v>
      </c>
    </row>
    <row r="37" spans="3:7" ht="23.25" customHeight="1">
      <c r="C37" s="50"/>
      <c r="D37" s="69" t="s">
        <v>85</v>
      </c>
      <c r="E37" s="70" t="s">
        <v>116</v>
      </c>
      <c r="F37" s="71" t="s">
        <v>84</v>
      </c>
      <c r="G37" s="117">
        <v>42764.3919017577</v>
      </c>
    </row>
    <row r="38" spans="3:7" ht="23.25" customHeight="1">
      <c r="C38" s="50"/>
      <c r="D38" s="69" t="s">
        <v>86</v>
      </c>
      <c r="E38" s="70" t="s">
        <v>117</v>
      </c>
      <c r="F38" s="71" t="s">
        <v>84</v>
      </c>
      <c r="G38" s="119">
        <v>28016.094</v>
      </c>
    </row>
    <row r="39" spans="3:7" ht="20.25" customHeight="1">
      <c r="C39" s="50"/>
      <c r="D39" s="69" t="s">
        <v>119</v>
      </c>
      <c r="E39" s="75" t="s">
        <v>97</v>
      </c>
      <c r="F39" s="71" t="s">
        <v>84</v>
      </c>
      <c r="G39" s="117">
        <v>22191.105</v>
      </c>
    </row>
    <row r="40" spans="3:7" ht="20.25" customHeight="1">
      <c r="C40" s="50"/>
      <c r="D40" s="69" t="s">
        <v>120</v>
      </c>
      <c r="E40" s="75" t="s">
        <v>98</v>
      </c>
      <c r="F40" s="71" t="s">
        <v>84</v>
      </c>
      <c r="G40" s="117">
        <f>G38-G39</f>
        <v>5824.989000000001</v>
      </c>
    </row>
    <row r="41" spans="3:7" ht="24" customHeight="1">
      <c r="C41" s="50"/>
      <c r="D41" s="69" t="s">
        <v>87</v>
      </c>
      <c r="E41" s="81" t="s">
        <v>118</v>
      </c>
      <c r="F41" s="71" t="s">
        <v>99</v>
      </c>
      <c r="G41" s="117">
        <v>25.3457497302999</v>
      </c>
    </row>
    <row r="42" spans="3:7" ht="24" customHeight="1">
      <c r="C42" s="50"/>
      <c r="D42" s="69" t="s">
        <v>89</v>
      </c>
      <c r="E42" s="70" t="s">
        <v>122</v>
      </c>
      <c r="F42" s="71" t="s">
        <v>88</v>
      </c>
      <c r="G42" s="120">
        <v>607.31</v>
      </c>
    </row>
    <row r="43" spans="3:7" ht="24" customHeight="1">
      <c r="C43" s="50"/>
      <c r="D43" s="69" t="s">
        <v>90</v>
      </c>
      <c r="E43" s="70" t="s">
        <v>123</v>
      </c>
      <c r="F43" s="71" t="s">
        <v>91</v>
      </c>
      <c r="G43" s="121">
        <v>10</v>
      </c>
    </row>
    <row r="44" spans="3:7" ht="24" customHeight="1">
      <c r="C44" s="50"/>
      <c r="D44" s="69" t="s">
        <v>92</v>
      </c>
      <c r="E44" s="81" t="s">
        <v>124</v>
      </c>
      <c r="F44" s="71" t="s">
        <v>91</v>
      </c>
      <c r="G44" s="122">
        <v>61</v>
      </c>
    </row>
    <row r="45" spans="3:7" ht="27.75" customHeight="1">
      <c r="C45" s="50"/>
      <c r="D45" s="69" t="s">
        <v>93</v>
      </c>
      <c r="E45" s="70" t="s">
        <v>121</v>
      </c>
      <c r="F45" s="71" t="s">
        <v>96</v>
      </c>
      <c r="G45" s="120">
        <v>186.5</v>
      </c>
    </row>
    <row r="46" spans="3:7" ht="24" customHeight="1">
      <c r="C46" s="50"/>
      <c r="D46" s="69" t="s">
        <v>94</v>
      </c>
      <c r="E46" s="85" t="s">
        <v>125</v>
      </c>
      <c r="F46" s="80" t="s">
        <v>101</v>
      </c>
      <c r="G46" s="123">
        <v>0.7</v>
      </c>
    </row>
    <row r="47" spans="3:7" ht="24" customHeight="1">
      <c r="C47" s="50"/>
      <c r="D47" s="69" t="s">
        <v>100</v>
      </c>
      <c r="E47" s="81" t="s">
        <v>102</v>
      </c>
      <c r="F47" s="71" t="s">
        <v>84</v>
      </c>
      <c r="G47" s="124">
        <v>5631.5969017577</v>
      </c>
    </row>
    <row r="48" spans="3:7" ht="24" customHeight="1">
      <c r="C48" s="50"/>
      <c r="D48" s="69" t="s">
        <v>126</v>
      </c>
      <c r="E48" s="75" t="s">
        <v>135</v>
      </c>
      <c r="F48" s="71" t="s">
        <v>84</v>
      </c>
      <c r="G48" s="117">
        <v>395</v>
      </c>
    </row>
    <row r="49" spans="3:7" ht="24" customHeight="1">
      <c r="C49" s="50"/>
      <c r="D49" s="69" t="s">
        <v>127</v>
      </c>
      <c r="E49" s="75" t="s">
        <v>103</v>
      </c>
      <c r="F49" s="71" t="s">
        <v>84</v>
      </c>
      <c r="G49" s="119">
        <f>SUM(G50:G51)</f>
        <v>6820.89517241379</v>
      </c>
    </row>
    <row r="50" spans="3:7" ht="21" customHeight="1">
      <c r="C50" s="50"/>
      <c r="D50" s="69" t="s">
        <v>128</v>
      </c>
      <c r="E50" s="87" t="s">
        <v>104</v>
      </c>
      <c r="F50" s="71" t="s">
        <v>84</v>
      </c>
      <c r="G50" s="117">
        <v>5992.95517241379</v>
      </c>
    </row>
    <row r="51" spans="3:7" ht="21" customHeight="1" thickBot="1">
      <c r="C51" s="50"/>
      <c r="D51" s="76" t="s">
        <v>129</v>
      </c>
      <c r="E51" s="90" t="s">
        <v>105</v>
      </c>
      <c r="F51" s="82" t="s">
        <v>84</v>
      </c>
      <c r="G51" s="125">
        <v>827.94</v>
      </c>
    </row>
    <row r="52" spans="4:7" ht="11.25" hidden="1">
      <c r="D52" s="53"/>
      <c r="E52" s="53"/>
      <c r="F52" s="53"/>
      <c r="G52" s="53"/>
    </row>
    <row r="53" spans="4:6" ht="15" hidden="1">
      <c r="D53" s="144" t="s">
        <v>144</v>
      </c>
      <c r="E53" s="145"/>
      <c r="F53" s="103" t="s">
        <v>145</v>
      </c>
    </row>
    <row r="54" spans="4:6" ht="11.25" hidden="1">
      <c r="D54" s="103"/>
      <c r="F54" s="103"/>
    </row>
    <row r="55" spans="4:6" ht="11.25" hidden="1">
      <c r="D55" s="103"/>
      <c r="F55" s="103"/>
    </row>
    <row r="56" spans="4:6" ht="15" hidden="1">
      <c r="D56" s="146" t="s">
        <v>143</v>
      </c>
      <c r="E56" s="145"/>
      <c r="F56" s="55" t="s">
        <v>146</v>
      </c>
    </row>
  </sheetData>
  <sheetProtection/>
  <mergeCells count="3">
    <mergeCell ref="D8:G8"/>
    <mergeCell ref="D53:E53"/>
    <mergeCell ref="D56:E56"/>
  </mergeCells>
  <dataValidations count="1">
    <dataValidation type="decimal" allowBlank="1" showInputMessage="1" showErrorMessage="1" sqref="G13:G51">
      <formula1>-999999999999999</formula1>
      <formula2>999999999999999</formula2>
    </dataValidation>
  </dataValidations>
  <printOptions/>
  <pageMargins left="0.3937007874015748" right="0.2755905511811024" top="0.3937007874015748" bottom="0.2755905511811024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="84" zoomScaleSheetLayoutView="84" zoomScalePageLayoutView="0" workbookViewId="0" topLeftCell="A16">
      <selection activeCell="B55" sqref="B55"/>
    </sheetView>
  </sheetViews>
  <sheetFormatPr defaultColWidth="9.140625" defaultRowHeight="15"/>
  <cols>
    <col min="1" max="1" width="6.8515625" style="1" customWidth="1"/>
    <col min="2" max="2" width="60.7109375" style="1" customWidth="1"/>
    <col min="3" max="3" width="16.8515625" style="1" customWidth="1"/>
    <col min="4" max="4" width="40.7109375" style="1" customWidth="1"/>
    <col min="5" max="5" width="3.7109375" style="1" hidden="1" customWidth="1"/>
    <col min="6" max="16384" width="9.140625" style="1" customWidth="1"/>
  </cols>
  <sheetData>
    <row r="1" spans="1:13" ht="30.75" customHeight="1">
      <c r="A1" s="135" t="s">
        <v>48</v>
      </c>
      <c r="B1" s="136"/>
      <c r="C1" s="136"/>
      <c r="D1" s="137"/>
      <c r="E1" s="8"/>
      <c r="F1" s="10"/>
      <c r="G1" s="10"/>
      <c r="H1" s="10"/>
      <c r="I1" s="10"/>
      <c r="J1" s="10"/>
      <c r="K1" s="10"/>
      <c r="L1" s="10"/>
      <c r="M1" s="10"/>
    </row>
    <row r="2" spans="1:13" ht="12.75" customHeight="1" thickBot="1">
      <c r="A2" s="4"/>
      <c r="B2" s="4"/>
      <c r="C2" s="4"/>
      <c r="D2" s="4"/>
      <c r="E2" s="5"/>
      <c r="F2" s="10"/>
      <c r="G2" s="10"/>
      <c r="H2" s="10"/>
      <c r="I2" s="10"/>
      <c r="J2" s="10"/>
      <c r="K2" s="10"/>
      <c r="L2" s="10"/>
      <c r="M2" s="10"/>
    </row>
    <row r="3" spans="1:13" ht="30" customHeight="1" thickBot="1">
      <c r="A3" s="64" t="s">
        <v>1</v>
      </c>
      <c r="B3" s="14" t="s">
        <v>2</v>
      </c>
      <c r="C3" s="14" t="s">
        <v>3</v>
      </c>
      <c r="D3" s="15" t="s">
        <v>4</v>
      </c>
      <c r="E3" s="5"/>
      <c r="F3" s="10"/>
      <c r="G3" s="10"/>
      <c r="H3" s="10"/>
      <c r="I3" s="10"/>
      <c r="J3" s="10"/>
      <c r="K3" s="10"/>
      <c r="L3" s="10"/>
      <c r="M3" s="10"/>
    </row>
    <row r="4" spans="1:13" ht="12" customHeight="1" thickBot="1">
      <c r="A4" s="65">
        <v>1</v>
      </c>
      <c r="B4" s="18">
        <f>A4+1</f>
        <v>2</v>
      </c>
      <c r="C4" s="17">
        <f>B4+1</f>
        <v>3</v>
      </c>
      <c r="D4" s="19">
        <f>C4+1</f>
        <v>4</v>
      </c>
      <c r="E4" s="5"/>
      <c r="F4" s="10"/>
      <c r="G4" s="10"/>
      <c r="H4" s="10"/>
      <c r="I4" s="10"/>
      <c r="J4" s="10"/>
      <c r="K4" s="10"/>
      <c r="L4" s="10"/>
      <c r="M4" s="10"/>
    </row>
    <row r="5" spans="1:5" ht="24.75" customHeight="1">
      <c r="A5" s="66" t="s">
        <v>11</v>
      </c>
      <c r="B5" s="86" t="s">
        <v>130</v>
      </c>
      <c r="C5" s="67" t="s">
        <v>49</v>
      </c>
      <c r="D5" s="127" t="s">
        <v>50</v>
      </c>
      <c r="E5" s="68"/>
    </row>
    <row r="6" spans="1:5" ht="19.5" customHeight="1">
      <c r="A6" s="69" t="s">
        <v>24</v>
      </c>
      <c r="B6" s="83" t="s">
        <v>131</v>
      </c>
      <c r="C6" s="71" t="s">
        <v>51</v>
      </c>
      <c r="D6" s="113">
        <v>370847.6735054789</v>
      </c>
      <c r="E6" s="72"/>
    </row>
    <row r="7" spans="1:5" ht="23.25" customHeight="1">
      <c r="A7" s="69" t="s">
        <v>29</v>
      </c>
      <c r="B7" s="83" t="s">
        <v>132</v>
      </c>
      <c r="C7" s="71" t="s">
        <v>51</v>
      </c>
      <c r="D7" s="115">
        <v>372156.7869535615</v>
      </c>
      <c r="E7" s="72"/>
    </row>
    <row r="8" spans="1:5" ht="29.25" customHeight="1">
      <c r="A8" s="69" t="s">
        <v>52</v>
      </c>
      <c r="B8" s="73" t="s">
        <v>53</v>
      </c>
      <c r="C8" s="71" t="s">
        <v>51</v>
      </c>
      <c r="D8" s="117">
        <v>1918.2405059999999</v>
      </c>
      <c r="E8" s="72"/>
    </row>
    <row r="9" spans="1:5" ht="37.5" customHeight="1">
      <c r="A9" s="74" t="s">
        <v>54</v>
      </c>
      <c r="B9" s="73" t="s">
        <v>55</v>
      </c>
      <c r="C9" s="71" t="s">
        <v>51</v>
      </c>
      <c r="D9" s="116">
        <v>63913.73045558561</v>
      </c>
      <c r="E9" s="72"/>
    </row>
    <row r="10" spans="1:5" ht="19.5" customHeight="1">
      <c r="A10" s="74" t="s">
        <v>56</v>
      </c>
      <c r="B10" s="75" t="s">
        <v>57</v>
      </c>
      <c r="C10" s="71" t="s">
        <v>58</v>
      </c>
      <c r="D10" s="116">
        <v>15973.559705230624</v>
      </c>
      <c r="E10" s="72"/>
    </row>
    <row r="11" spans="1:5" ht="19.5" customHeight="1">
      <c r="A11" s="74" t="s">
        <v>59</v>
      </c>
      <c r="B11" s="73" t="s">
        <v>107</v>
      </c>
      <c r="C11" s="71" t="s">
        <v>51</v>
      </c>
      <c r="D11" s="116">
        <v>3221.4577767586534</v>
      </c>
      <c r="E11" s="72"/>
    </row>
    <row r="12" spans="1:5" ht="19.5" customHeight="1">
      <c r="A12" s="74" t="s">
        <v>60</v>
      </c>
      <c r="B12" s="73" t="s">
        <v>109</v>
      </c>
      <c r="C12" s="71" t="s">
        <v>51</v>
      </c>
      <c r="D12" s="116">
        <v>46920.34724863191</v>
      </c>
      <c r="E12" s="72"/>
    </row>
    <row r="13" spans="1:5" ht="27" customHeight="1">
      <c r="A13" s="74" t="s">
        <v>62</v>
      </c>
      <c r="B13" s="73" t="s">
        <v>63</v>
      </c>
      <c r="C13" s="71" t="s">
        <v>51</v>
      </c>
      <c r="D13" s="116">
        <v>14169.944869086838</v>
      </c>
      <c r="E13" s="72"/>
    </row>
    <row r="14" spans="1:5" ht="19.5" customHeight="1">
      <c r="A14" s="74" t="s">
        <v>64</v>
      </c>
      <c r="B14" s="73" t="s">
        <v>65</v>
      </c>
      <c r="C14" s="71" t="s">
        <v>51</v>
      </c>
      <c r="D14" s="116">
        <v>33722.10186929075</v>
      </c>
      <c r="E14" s="72"/>
    </row>
    <row r="15" spans="1:5" ht="19.5" customHeight="1">
      <c r="A15" s="74" t="s">
        <v>66</v>
      </c>
      <c r="B15" s="73" t="s">
        <v>67</v>
      </c>
      <c r="C15" s="71" t="s">
        <v>51</v>
      </c>
      <c r="D15" s="116">
        <v>11657.2</v>
      </c>
      <c r="E15" s="72"/>
    </row>
    <row r="16" spans="1:5" ht="19.5" customHeight="1">
      <c r="A16" s="74" t="s">
        <v>68</v>
      </c>
      <c r="B16" s="73" t="s">
        <v>69</v>
      </c>
      <c r="C16" s="71" t="s">
        <v>51</v>
      </c>
      <c r="D16" s="116">
        <v>64633.2</v>
      </c>
      <c r="E16" s="72"/>
    </row>
    <row r="17" spans="1:5" ht="19.5" customHeight="1">
      <c r="A17" s="74" t="s">
        <v>70</v>
      </c>
      <c r="B17" s="75" t="s">
        <v>61</v>
      </c>
      <c r="C17" s="71" t="s">
        <v>51</v>
      </c>
      <c r="D17" s="116">
        <v>23284.899999999998</v>
      </c>
      <c r="E17" s="72"/>
    </row>
    <row r="18" spans="1:5" ht="19.5" customHeight="1">
      <c r="A18" s="74" t="s">
        <v>71</v>
      </c>
      <c r="B18" s="75" t="s">
        <v>72</v>
      </c>
      <c r="C18" s="71" t="s">
        <v>51</v>
      </c>
      <c r="D18" s="116">
        <v>7032.0398</v>
      </c>
      <c r="E18" s="72"/>
    </row>
    <row r="19" spans="1:5" ht="19.5" customHeight="1">
      <c r="A19" s="74" t="s">
        <v>73</v>
      </c>
      <c r="B19" s="73" t="s">
        <v>74</v>
      </c>
      <c r="C19" s="71" t="s">
        <v>51</v>
      </c>
      <c r="D19" s="116">
        <v>62610.18518696094</v>
      </c>
      <c r="E19" s="72"/>
    </row>
    <row r="20" spans="1:5" ht="19.5" customHeight="1">
      <c r="A20" s="74" t="s">
        <v>75</v>
      </c>
      <c r="B20" s="75" t="s">
        <v>61</v>
      </c>
      <c r="C20" s="71" t="s">
        <v>51</v>
      </c>
      <c r="D20" s="116">
        <v>28536.2</v>
      </c>
      <c r="E20" s="72"/>
    </row>
    <row r="21" spans="1:5" ht="19.5" customHeight="1">
      <c r="A21" s="74" t="s">
        <v>76</v>
      </c>
      <c r="B21" s="75" t="s">
        <v>72</v>
      </c>
      <c r="C21" s="71" t="s">
        <v>51</v>
      </c>
      <c r="D21" s="116">
        <v>8617.9324</v>
      </c>
      <c r="E21" s="72"/>
    </row>
    <row r="22" spans="1:5" ht="19.5" customHeight="1">
      <c r="A22" s="74" t="s">
        <v>77</v>
      </c>
      <c r="B22" s="73" t="s">
        <v>110</v>
      </c>
      <c r="C22" s="71" t="s">
        <v>51</v>
      </c>
      <c r="D22" s="116">
        <v>32339.096500000003</v>
      </c>
      <c r="E22" s="72"/>
    </row>
    <row r="23" spans="1:5" ht="19.5" customHeight="1">
      <c r="A23" s="69" t="s">
        <v>78</v>
      </c>
      <c r="B23" s="75" t="s">
        <v>79</v>
      </c>
      <c r="C23" s="71" t="s">
        <v>51</v>
      </c>
      <c r="D23" s="117">
        <v>26849.896500000003</v>
      </c>
      <c r="E23" s="72"/>
    </row>
    <row r="24" spans="1:5" ht="19.5" customHeight="1">
      <c r="A24" s="69" t="s">
        <v>81</v>
      </c>
      <c r="B24" s="84" t="s">
        <v>113</v>
      </c>
      <c r="C24" s="71" t="s">
        <v>51</v>
      </c>
      <c r="D24" s="117">
        <f>D7-D8-D9-D11-D12-D13-D14-D15-D16-D19-D22</f>
        <v>37051.28254124675</v>
      </c>
      <c r="E24" s="72"/>
    </row>
    <row r="25" spans="1:5" ht="27" customHeight="1">
      <c r="A25" s="69" t="s">
        <v>31</v>
      </c>
      <c r="B25" s="83" t="s">
        <v>133</v>
      </c>
      <c r="C25" s="71" t="s">
        <v>51</v>
      </c>
      <c r="D25" s="115">
        <v>4361.823979817924</v>
      </c>
      <c r="E25" s="72"/>
    </row>
    <row r="26" spans="1:5" ht="62.25" customHeight="1">
      <c r="A26" s="69" t="s">
        <v>34</v>
      </c>
      <c r="B26" s="83" t="s">
        <v>134</v>
      </c>
      <c r="C26" s="71" t="s">
        <v>51</v>
      </c>
      <c r="D26" s="115">
        <v>0</v>
      </c>
      <c r="E26" s="72"/>
    </row>
    <row r="27" spans="1:5" ht="19.5" customHeight="1">
      <c r="A27" s="69" t="s">
        <v>82</v>
      </c>
      <c r="B27" s="70" t="s">
        <v>136</v>
      </c>
      <c r="C27" s="71" t="s">
        <v>84</v>
      </c>
      <c r="D27" s="117">
        <v>27925.689</v>
      </c>
      <c r="E27" s="72"/>
    </row>
    <row r="28" spans="1:5" ht="26.25" customHeight="1">
      <c r="A28" s="69" t="s">
        <v>83</v>
      </c>
      <c r="B28" s="70" t="s">
        <v>137</v>
      </c>
      <c r="C28" s="71" t="s">
        <v>84</v>
      </c>
      <c r="D28" s="117">
        <v>244.724999999999</v>
      </c>
      <c r="E28" s="72"/>
    </row>
    <row r="29" spans="1:5" ht="19.5" customHeight="1">
      <c r="A29" s="69" t="s">
        <v>85</v>
      </c>
      <c r="B29" s="70" t="s">
        <v>138</v>
      </c>
      <c r="C29" s="71" t="s">
        <v>84</v>
      </c>
      <c r="D29" s="117">
        <v>35369.372</v>
      </c>
      <c r="E29" s="72"/>
    </row>
    <row r="30" spans="1:6" ht="20.25" customHeight="1">
      <c r="A30" s="69" t="s">
        <v>86</v>
      </c>
      <c r="B30" s="88" t="s">
        <v>142</v>
      </c>
      <c r="C30" s="71" t="s">
        <v>88</v>
      </c>
      <c r="D30" s="117">
        <v>461.12</v>
      </c>
      <c r="E30" s="72"/>
      <c r="F30" s="91">
        <f>'[4]стоки'!$E$150</f>
        <v>461.12</v>
      </c>
    </row>
    <row r="31" spans="1:6" ht="19.5" customHeight="1">
      <c r="A31" s="69" t="s">
        <v>87</v>
      </c>
      <c r="B31" s="88" t="s">
        <v>139</v>
      </c>
      <c r="C31" s="71" t="s">
        <v>91</v>
      </c>
      <c r="D31" s="128">
        <v>37</v>
      </c>
      <c r="E31" s="72"/>
      <c r="F31" s="1">
        <v>37</v>
      </c>
    </row>
    <row r="32" spans="1:5" ht="19.5" customHeight="1">
      <c r="A32" s="69" t="s">
        <v>89</v>
      </c>
      <c r="B32" s="88" t="s">
        <v>140</v>
      </c>
      <c r="C32" s="71" t="s">
        <v>91</v>
      </c>
      <c r="D32" s="128">
        <v>1</v>
      </c>
      <c r="E32" s="72"/>
    </row>
    <row r="33" spans="1:5" ht="27" customHeight="1" thickBot="1">
      <c r="A33" s="76" t="s">
        <v>90</v>
      </c>
      <c r="B33" s="89" t="s">
        <v>141</v>
      </c>
      <c r="C33" s="82" t="s">
        <v>80</v>
      </c>
      <c r="D33" s="125">
        <v>225.5</v>
      </c>
      <c r="E33" s="72"/>
    </row>
    <row r="34" spans="1:5" ht="11.25" hidden="1">
      <c r="A34" s="53"/>
      <c r="B34" s="53"/>
      <c r="C34" s="53"/>
      <c r="D34" s="53"/>
      <c r="E34" s="54"/>
    </row>
    <row r="35" spans="1:3" ht="15" hidden="1">
      <c r="A35" s="144" t="s">
        <v>144</v>
      </c>
      <c r="B35" s="145"/>
      <c r="C35" s="103" t="s">
        <v>145</v>
      </c>
    </row>
    <row r="36" spans="1:3" ht="11.25" hidden="1">
      <c r="A36" s="103"/>
      <c r="C36" s="103"/>
    </row>
    <row r="37" spans="1:3" ht="11.25" hidden="1">
      <c r="A37" s="103"/>
      <c r="C37" s="103"/>
    </row>
    <row r="38" spans="1:3" ht="15" hidden="1">
      <c r="A38" s="146" t="s">
        <v>143</v>
      </c>
      <c r="B38" s="145"/>
      <c r="C38" s="55" t="s">
        <v>146</v>
      </c>
    </row>
  </sheetData>
  <sheetProtection/>
  <mergeCells count="3">
    <mergeCell ref="A1:D1"/>
    <mergeCell ref="A35:B35"/>
    <mergeCell ref="A38:B38"/>
  </mergeCells>
  <dataValidations count="1">
    <dataValidation type="decimal" allowBlank="1" showInputMessage="1" showErrorMessage="1" sqref="D6:D33">
      <formula1>-999999999</formula1>
      <formula2>999999999999</formula2>
    </dataValidation>
  </dataValidations>
  <printOptions/>
  <pageMargins left="0.3937007874015748" right="0.2755905511811024" top="0.3937007874015748" bottom="0.2755905511811024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Бахвалова Наталья Владимировна</dc:creator>
  <cp:keywords/>
  <dc:description/>
  <cp:lastModifiedBy>Бахвалова Наталья Владимировна</cp:lastModifiedBy>
  <cp:lastPrinted>2012-02-27T09:35:48Z</cp:lastPrinted>
  <dcterms:created xsi:type="dcterms:W3CDTF">2012-02-06T12:14:34Z</dcterms:created>
  <dcterms:modified xsi:type="dcterms:W3CDTF">2013-02-01T11:44:34Z</dcterms:modified>
  <cp:category/>
  <cp:version/>
  <cp:contentType/>
  <cp:contentStatus/>
</cp:coreProperties>
</file>